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V:\Рубцова мл\ТП КОМИССИЯ 2022\заседание 13 от 29.07.2022\"/>
    </mc:Choice>
  </mc:AlternateContent>
  <bookViews>
    <workbookView xWindow="0" yWindow="0" windowWidth="28800" windowHeight="11910" tabRatio="897" activeTab="4"/>
  </bookViews>
  <sheets>
    <sheet name="прил 14" sheetId="88" r:id="rId1"/>
    <sheet name="прил 13" sheetId="81" r:id="rId2"/>
    <sheet name="прил 12 " sheetId="74" r:id="rId3"/>
    <sheet name="прил 11" sheetId="80" r:id="rId4"/>
    <sheet name="прил 10 " sheetId="82" r:id="rId5"/>
    <sheet name="прил 9 " sheetId="84" r:id="rId6"/>
    <sheet name="прил 8 " sheetId="85" r:id="rId7"/>
    <sheet name="прил 7" sheetId="86" r:id="rId8"/>
    <sheet name="прил 6 " sheetId="83" r:id="rId9"/>
    <sheet name="прил 5" sheetId="73" r:id="rId10"/>
    <sheet name="прил 4 " sheetId="79" r:id="rId11"/>
    <sheet name="прил 3 " sheetId="78" r:id="rId12"/>
    <sheet name="прил 2 " sheetId="77" r:id="rId13"/>
    <sheet name="прил 1" sheetId="76" r:id="rId14"/>
  </sheets>
  <definedNames>
    <definedName name="_xlnm._FilterDatabase" localSheetId="13" hidden="1">'прил 1'!$A$2:$CD$54</definedName>
    <definedName name="_xlnm._FilterDatabase" localSheetId="2" hidden="1">'прил 12 '!$A$1:$A$250</definedName>
    <definedName name="_xlnm._FilterDatabase" localSheetId="0" hidden="1">'прил 14'!$A$3:$H$9</definedName>
    <definedName name="_xlnm._FilterDatabase" localSheetId="12" hidden="1">'прил 2 '!#REF!</definedName>
    <definedName name="_xlnm._FilterDatabase" localSheetId="11" hidden="1">'прил 3 '!$A$2:$A$4</definedName>
    <definedName name="_xlnm.Print_Titles" localSheetId="4">'прил 10 '!$F:$G</definedName>
    <definedName name="_xlnm.Print_Titles" localSheetId="12">'прил 2 '!#REF!</definedName>
    <definedName name="_xlnm.Print_Titles" localSheetId="11">'прил 3 '!#REF!</definedName>
    <definedName name="_xlnm.Print_Area" localSheetId="13">'прил 1'!$A$1:$I$57</definedName>
    <definedName name="_xlnm.Print_Area" localSheetId="0">'прил 14'!$A$1:$C$9</definedName>
    <definedName name="_xlnm.Print_Area" localSheetId="12">'прил 2 '!$A$1:$G$50</definedName>
    <definedName name="_xlnm.Print_Area" localSheetId="11">'прил 3 '!$A$1:$G$74</definedName>
    <definedName name="_xlnm.Print_Area" localSheetId="10">'прил 4 '!$A$1:$C$9</definedName>
  </definedNames>
  <calcPr calcId="162913"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804" i="83" l="1"/>
  <c r="F804" i="83"/>
  <c r="G757" i="83"/>
  <c r="F757" i="83"/>
  <c r="G704" i="83"/>
  <c r="F704" i="83"/>
  <c r="G683" i="83"/>
  <c r="F683" i="83"/>
  <c r="G625" i="83"/>
  <c r="F625" i="83"/>
  <c r="G623" i="83"/>
  <c r="F623" i="83"/>
  <c r="G621" i="83"/>
  <c r="F621" i="83"/>
  <c r="G584" i="83"/>
  <c r="F584" i="83"/>
  <c r="G578" i="83"/>
  <c r="F578" i="83"/>
  <c r="G554" i="83"/>
  <c r="F554" i="83"/>
  <c r="G531" i="83"/>
  <c r="F531" i="83"/>
  <c r="G512" i="83"/>
  <c r="F512" i="83"/>
  <c r="G475" i="83"/>
  <c r="F475" i="83"/>
  <c r="G451" i="83"/>
  <c r="F451" i="83"/>
  <c r="G409" i="83"/>
  <c r="F409" i="83"/>
  <c r="G393" i="83"/>
  <c r="F393" i="83"/>
  <c r="G365" i="83"/>
  <c r="F365" i="83"/>
  <c r="G340" i="83"/>
  <c r="F340" i="83"/>
  <c r="G314" i="83"/>
  <c r="F314" i="83"/>
  <c r="G296" i="83"/>
  <c r="F296" i="83"/>
  <c r="G255" i="83"/>
  <c r="F255" i="83"/>
  <c r="G236" i="83"/>
  <c r="F236" i="83"/>
  <c r="G213" i="83"/>
  <c r="F213" i="83"/>
  <c r="G186" i="83"/>
  <c r="F186" i="83"/>
  <c r="G168" i="83"/>
  <c r="F168" i="83"/>
  <c r="G158" i="83"/>
  <c r="F158" i="83"/>
  <c r="G143" i="83"/>
  <c r="F143" i="83"/>
  <c r="G117" i="83"/>
  <c r="F117" i="83"/>
  <c r="G92" i="83"/>
  <c r="F92" i="83"/>
  <c r="G60" i="83"/>
  <c r="F60" i="83"/>
  <c r="G41" i="83"/>
  <c r="F41" i="83"/>
  <c r="G21" i="83"/>
  <c r="F21" i="83"/>
  <c r="G15" i="83"/>
  <c r="F15" i="83"/>
  <c r="G9" i="83"/>
  <c r="F9" i="83"/>
  <c r="G7" i="83"/>
  <c r="G838" i="83" s="1"/>
  <c r="F7" i="83"/>
  <c r="F838" i="83" l="1"/>
  <c r="F13" i="81"/>
  <c r="F14" i="81"/>
  <c r="F15" i="81"/>
  <c r="E10" i="80"/>
  <c r="E11" i="80"/>
  <c r="E12" i="80"/>
  <c r="E13" i="80"/>
  <c r="E14" i="80"/>
  <c r="D6" i="81"/>
  <c r="E9" i="80"/>
  <c r="F12" i="81" l="1"/>
  <c r="F9" i="81"/>
  <c r="F10" i="81"/>
  <c r="F11" i="81"/>
</calcChain>
</file>

<file path=xl/sharedStrings.xml><?xml version="1.0" encoding="utf-8"?>
<sst xmlns="http://schemas.openxmlformats.org/spreadsheetml/2006/main" count="4463" uniqueCount="1467">
  <si>
    <t>№</t>
  </si>
  <si>
    <t>Тарифы на оказание первичной специализированной стоматологической помощи в амбулаторных условиях на основе клинико-статистических групп на 2022 год</t>
  </si>
  <si>
    <t xml:space="preserve">1.3 Клинико-статистические группы при оказании медицинской помощи по хирургической стоматологии </t>
  </si>
  <si>
    <t>Название КСГ</t>
  </si>
  <si>
    <t>Шифр МКБ</t>
  </si>
  <si>
    <t>Нозологические формы</t>
  </si>
  <si>
    <t>Код мед.услуг</t>
  </si>
  <si>
    <t>Стандарт диагностики и лечения  название услуг</t>
  </si>
  <si>
    <t xml:space="preserve">УЕТ услуги </t>
  </si>
  <si>
    <t>Частота /крат-ность представ-ления/ время на 1 посещ</t>
  </si>
  <si>
    <t>УЕТ по КСГ</t>
  </si>
  <si>
    <t>Стоимость КСГ для стоматолога</t>
  </si>
  <si>
    <t>Стоимость КСГ для зубного врача</t>
  </si>
  <si>
    <t>Кол-во посеще-ний</t>
  </si>
  <si>
    <t>h004</t>
  </si>
  <si>
    <t>Заболевания,требующие сложного удаления зуба (сверх комплектного, ретенированного, дистопированного), хирургические способы лечения хр.периодонтита</t>
  </si>
  <si>
    <t>К 04.5</t>
  </si>
  <si>
    <t>Хронический  периодонтит</t>
  </si>
  <si>
    <t>B01.067.001</t>
  </si>
  <si>
    <t>Прием ( осмотр, консультация) врача-стоматолога хирурга первичный</t>
  </si>
  <si>
    <t>0,4</t>
  </si>
  <si>
    <t>К 04.6</t>
  </si>
  <si>
    <t>Периапикальный абсцесс с полостью (об. хрон. периодонтита)</t>
  </si>
  <si>
    <t>B01.065.007</t>
  </si>
  <si>
    <t>Прием ( осмотр, консультация) врача-стоматолога  первичный</t>
  </si>
  <si>
    <t>B01.065.003</t>
  </si>
  <si>
    <t>Прием ( осмотр, консультация) зубного врача первичный</t>
  </si>
  <si>
    <t>К 04.7</t>
  </si>
  <si>
    <t>Периапикальный абсцесс без полости(об. хрон. периодонтита)</t>
  </si>
  <si>
    <t>B01.067.002</t>
  </si>
  <si>
    <t>Прием ( осмотр, консультация) врача-стоматолога хирурга повторный</t>
  </si>
  <si>
    <t>B01.065.008</t>
  </si>
  <si>
    <t>Прием ( осмотр, консультация) врача-стоматолога  повторный</t>
  </si>
  <si>
    <t>S 02.5</t>
  </si>
  <si>
    <t>Перелом зуба</t>
  </si>
  <si>
    <t>B01.065.004</t>
  </si>
  <si>
    <t>Прием ( осмотр, консультация) зубного врача повторный</t>
  </si>
  <si>
    <t>S 02.6</t>
  </si>
  <si>
    <t>Перелом нижней челюсти</t>
  </si>
  <si>
    <t>К 08.3</t>
  </si>
  <si>
    <t>Незакончиное удаление зуба</t>
  </si>
  <si>
    <t>Стандарт диагностики</t>
  </si>
  <si>
    <t>К00.1</t>
  </si>
  <si>
    <t>Сверхкомплектные зубы</t>
  </si>
  <si>
    <t>A06.07.003</t>
  </si>
  <si>
    <t>Прицельная внутриротовая контактная рентгенография</t>
  </si>
  <si>
    <t>0,5</t>
  </si>
  <si>
    <t xml:space="preserve">К00.7 </t>
  </si>
  <si>
    <t>Синдром прорезывания зубов</t>
  </si>
  <si>
    <t>A06.07.010</t>
  </si>
  <si>
    <t>Радиовизиография челюстно-лицевой области</t>
  </si>
  <si>
    <t>К01.0</t>
  </si>
  <si>
    <t>Ретенированные зубы</t>
  </si>
  <si>
    <t>A06.30.002</t>
  </si>
  <si>
    <t>Описание и интерпретация рентгенографических изображений</t>
  </si>
  <si>
    <t>1</t>
  </si>
  <si>
    <t>К01.1</t>
  </si>
  <si>
    <t>Импактные зубы</t>
  </si>
  <si>
    <t>Стандарт лечения</t>
  </si>
  <si>
    <t>К 07.3</t>
  </si>
  <si>
    <t>Аномалия положения зубов</t>
  </si>
  <si>
    <t>B01.003.004.002</t>
  </si>
  <si>
    <t>Анестезия проводниковая</t>
  </si>
  <si>
    <t>B01.003.004.005</t>
  </si>
  <si>
    <t>Анестезия инфильтрационная</t>
  </si>
  <si>
    <t>A16.07.024</t>
  </si>
  <si>
    <t>Операция удаления непрорезавшегося дистопированного сверхкомплектного зуба</t>
  </si>
  <si>
    <t>0,03</t>
  </si>
  <si>
    <t>A16.07.001.003</t>
  </si>
  <si>
    <t xml:space="preserve">Удаление зуба сложное </t>
  </si>
  <si>
    <t>0,97</t>
  </si>
  <si>
    <t>A16.07.096</t>
  </si>
  <si>
    <t>Пластика перфорации верхнечелюстной пазухи</t>
  </si>
  <si>
    <t>0,01</t>
  </si>
  <si>
    <t>A16.07.095.001</t>
  </si>
  <si>
    <t>Остановка луночного кровотечения без наложения швов методом тампонады</t>
  </si>
  <si>
    <t>0,001</t>
  </si>
  <si>
    <t>A15.07.002</t>
  </si>
  <si>
    <t>Наложение повязки при операциях на органах полости рта (перевязка)</t>
  </si>
  <si>
    <t>0,06</t>
  </si>
  <si>
    <t>A25.07.001</t>
  </si>
  <si>
    <t>Назначение лекарственных препаратов при заболеваниях полости рта и зубов</t>
  </si>
  <si>
    <t>A16.07.097</t>
  </si>
  <si>
    <t>Наложение шва на слизистую оболочку рта</t>
  </si>
  <si>
    <t>0,2</t>
  </si>
  <si>
    <t>A16.01.004</t>
  </si>
  <si>
    <t>Хирургическая обработка раны или инфицированной ткани</t>
  </si>
  <si>
    <t>0,3</t>
  </si>
  <si>
    <t>A16.30.069</t>
  </si>
  <si>
    <t>Снятие послеоперационных швов (лигатур)</t>
  </si>
  <si>
    <t>A17.07.003</t>
  </si>
  <si>
    <t>Диатермокоагуляция при патологии полости рта и зубов</t>
  </si>
  <si>
    <t>0,014</t>
  </si>
  <si>
    <t>Итого</t>
  </si>
  <si>
    <t>60-90 мин</t>
  </si>
  <si>
    <t>от 2 до 5</t>
  </si>
  <si>
    <t xml:space="preserve">Уровни медицинских организаций или их структурных подразделений,  применяемые при оплате стационарной медицинской помощи 
по тарифам на основе клинико-статистических групп болезней (КСГ) </t>
  </si>
  <si>
    <t>МОЕР</t>
  </si>
  <si>
    <t>Медицинские организации</t>
  </si>
  <si>
    <t>уровень 1 
подуровень 1</t>
  </si>
  <si>
    <t>уровень 1 
подуровень 2</t>
  </si>
  <si>
    <t>уровень 2
подуровень 1</t>
  </si>
  <si>
    <t>уровень 2
подуровень 2</t>
  </si>
  <si>
    <t>уровень 3
подуровень 1</t>
  </si>
  <si>
    <t xml:space="preserve">уровень 3
подуровень 2 </t>
  </si>
  <si>
    <t>560001</t>
  </si>
  <si>
    <t>ГАУЗ "Оренбургская областная клиническая больница"</t>
  </si>
  <si>
    <t>РСЦ - кардиологическое для больных с ОКС;</t>
  </si>
  <si>
    <t>Сосудистой хирургии</t>
  </si>
  <si>
    <t xml:space="preserve">Офтальмологическое </t>
  </si>
  <si>
    <t xml:space="preserve">Оториноларингологическое </t>
  </si>
  <si>
    <t xml:space="preserve">Хирургическое </t>
  </si>
  <si>
    <t xml:space="preserve">Урологическое </t>
  </si>
  <si>
    <t xml:space="preserve">Травматолого-ортопедическое </t>
  </si>
  <si>
    <t xml:space="preserve">Нейрохирургическое </t>
  </si>
  <si>
    <t xml:space="preserve">Ревматологическое </t>
  </si>
  <si>
    <t xml:space="preserve">Гастроэнтерологическое </t>
  </si>
  <si>
    <t xml:space="preserve">Кардиохирургическое </t>
  </si>
  <si>
    <t>Рентгенхирургическое</t>
  </si>
  <si>
    <t xml:space="preserve">Гематологическое </t>
  </si>
  <si>
    <t xml:space="preserve">Эндокринологическое </t>
  </si>
  <si>
    <t>ГАУЗ "Оренбургская областная клиническая больница № 2"</t>
  </si>
  <si>
    <t>Перинатальный центр</t>
  </si>
  <si>
    <t>Урологическое</t>
  </si>
  <si>
    <t>Хирургическое</t>
  </si>
  <si>
    <t>Торакальной хирургии</t>
  </si>
  <si>
    <t>Инфекционное  (COVID-19)</t>
  </si>
  <si>
    <t>560023</t>
  </si>
  <si>
    <t xml:space="preserve">ГАУЗ "Оренбургская областная клиническая инфекционная больница" </t>
  </si>
  <si>
    <t xml:space="preserve">Инфекционное </t>
  </si>
  <si>
    <t>Пульмонологическое  (COVID-19)</t>
  </si>
  <si>
    <t>Медицинской реабилитации</t>
  </si>
  <si>
    <t>Приложение 2.2 
к Тарифному соглашению в системе ОМС Оренбургской области на 2022 год 
от "29" декабря  2021г.</t>
  </si>
  <si>
    <t>Коэффициенты дифференциации подушевого норматива и подушевые  нормативы финансового обеспечения амбулаторной помощи (ФПНАi ) для МО-балансодержателей на 2022 год</t>
  </si>
  <si>
    <t>Краткое наименование МО</t>
  </si>
  <si>
    <t>КДпвi</t>
  </si>
  <si>
    <t>Кдк</t>
  </si>
  <si>
    <t>КУмо</t>
  </si>
  <si>
    <t>КДот</t>
  </si>
  <si>
    <t>К попр</t>
  </si>
  <si>
    <t>КУмп проф</t>
  </si>
  <si>
    <t xml:space="preserve">ПНАi </t>
  </si>
  <si>
    <t>560264</t>
  </si>
  <si>
    <t>ГАУЗ «OOКБ № 2»</t>
  </si>
  <si>
    <t>560259</t>
  </si>
  <si>
    <t>ГАУЗ «ООБ № 3»</t>
  </si>
  <si>
    <t>560014</t>
  </si>
  <si>
    <t>ФГБОУ ВО ОрГМУ Минздрава России</t>
  </si>
  <si>
    <t>560267</t>
  </si>
  <si>
    <t>ГАУЗ «ГКБ № 1» г.Оренбурга</t>
  </si>
  <si>
    <t>560268</t>
  </si>
  <si>
    <t>ГАУЗ «ГКБ им. Н.И. Пирогова» г.Оренбурга</t>
  </si>
  <si>
    <t>560024</t>
  </si>
  <si>
    <t>ГАУЗ «ДГКБ» г. Оренбурга</t>
  </si>
  <si>
    <t>560036</t>
  </si>
  <si>
    <t>ГАУЗ «ГБ № 1» г. Орска</t>
  </si>
  <si>
    <t>560032</t>
  </si>
  <si>
    <t>ГАУЗ «ГБ № 2» г. Орска</t>
  </si>
  <si>
    <t>560034</t>
  </si>
  <si>
    <t>ГАУЗ «ГБ № 4» г. Орска</t>
  </si>
  <si>
    <t>560035</t>
  </si>
  <si>
    <t>ГАУЗ «ГБ №5» г. Орска</t>
  </si>
  <si>
    <t>560206</t>
  </si>
  <si>
    <t>ГАУЗ «БСМП» г.Новотроицка</t>
  </si>
  <si>
    <t>560041</t>
  </si>
  <si>
    <t>ГАУЗ «ДГБ» г. Новотроицка</t>
  </si>
  <si>
    <t>560043</t>
  </si>
  <si>
    <t>ГБУЗ «ГБ» г. Медногорска</t>
  </si>
  <si>
    <t>560214</t>
  </si>
  <si>
    <t>ГАУЗ «ББСМП»</t>
  </si>
  <si>
    <t>560275</t>
  </si>
  <si>
    <t>ГБУЗ «ГБ» г.Бугуруслана</t>
  </si>
  <si>
    <t>560269</t>
  </si>
  <si>
    <t>ГБУЗ «Абдулинская МБ»</t>
  </si>
  <si>
    <t>560053</t>
  </si>
  <si>
    <t>ГБУЗ «Адамовская РБ»</t>
  </si>
  <si>
    <t>560055</t>
  </si>
  <si>
    <t>ГБУЗ «Александровская РБ»</t>
  </si>
  <si>
    <t>560056</t>
  </si>
  <si>
    <t>ГБУЗ «Асекеевская РБ»</t>
  </si>
  <si>
    <t>560057</t>
  </si>
  <si>
    <t>ГБУЗ «Беляевская РБ»</t>
  </si>
  <si>
    <t>560270</t>
  </si>
  <si>
    <t>ГБУЗ «Восточная территориальная МБ»</t>
  </si>
  <si>
    <t>560058</t>
  </si>
  <si>
    <t>ГБУЗ «ГБ» г. Гая</t>
  </si>
  <si>
    <t>560059</t>
  </si>
  <si>
    <t>ГБУЗ «Грачевская РБ»</t>
  </si>
  <si>
    <t>560061</t>
  </si>
  <si>
    <t>ГБУЗ «Илекская РБ»</t>
  </si>
  <si>
    <t>560062</t>
  </si>
  <si>
    <t>ГАУЗ «Кваркенская РБ»</t>
  </si>
  <si>
    <t>560064</t>
  </si>
  <si>
    <t>ГБУЗ «ГБ» г. Кувандыка</t>
  </si>
  <si>
    <t>560065</t>
  </si>
  <si>
    <t>ГБУЗ «Курманаевская РБ»</t>
  </si>
  <si>
    <t>560067</t>
  </si>
  <si>
    <t>ГАУЗ «Новоорская РБ»</t>
  </si>
  <si>
    <t>560068</t>
  </si>
  <si>
    <t>ГБУЗ «Новосергиевская РБ»</t>
  </si>
  <si>
    <t>560069</t>
  </si>
  <si>
    <t>ГБУЗ «Октябрьская РБ»</t>
  </si>
  <si>
    <t>560070</t>
  </si>
  <si>
    <t>ГАУЗ «Оренбургская РБ»</t>
  </si>
  <si>
    <t>560071</t>
  </si>
  <si>
    <t>ГБУЗ «Первомайская РБ»</t>
  </si>
  <si>
    <t>560072</t>
  </si>
  <si>
    <t>ГБУЗ «Переволоцкая РБ»</t>
  </si>
  <si>
    <t>560074</t>
  </si>
  <si>
    <t>ГБУЗ «Сакмарская РБ»</t>
  </si>
  <si>
    <t>560075</t>
  </si>
  <si>
    <t>ГБУЗ «Саракташская РБ»</t>
  </si>
  <si>
    <t>560077</t>
  </si>
  <si>
    <t>ГБУЗ «Северная РБ»</t>
  </si>
  <si>
    <t>560271</t>
  </si>
  <si>
    <t>ГАУЗ «Соль-Илецкая МБ»</t>
  </si>
  <si>
    <t>560272</t>
  </si>
  <si>
    <t>ГБУЗ «Сорочинская МБ»</t>
  </si>
  <si>
    <t>560080</t>
  </si>
  <si>
    <t>ГБУЗ «Ташлинская РБ»</t>
  </si>
  <si>
    <t>560081</t>
  </si>
  <si>
    <t>ГБУЗ «Тоцкая РБ»</t>
  </si>
  <si>
    <t>560082</t>
  </si>
  <si>
    <t>ГБУЗ «Тюльганская РБ»</t>
  </si>
  <si>
    <t>560083</t>
  </si>
  <si>
    <t>ГБУЗ «Шарлыкская РБ»</t>
  </si>
  <si>
    <t>560085</t>
  </si>
  <si>
    <t>Студенческая поликлиника ОГУ</t>
  </si>
  <si>
    <t>560086</t>
  </si>
  <si>
    <t xml:space="preserve">ЧУЗ «КБ «РЖД-Медицина» г. Оренбург» </t>
  </si>
  <si>
    <t>560087</t>
  </si>
  <si>
    <t>ЧУЗ «РЖД-Медицина» г. Орск»</t>
  </si>
  <si>
    <t>560088</t>
  </si>
  <si>
    <t>ЧУЗ «РЖД-Медицина» г.Бузулук»</t>
  </si>
  <si>
    <t>560089</t>
  </si>
  <si>
    <t>ЧУЗ «РЖД-Медицина» г. Абдулино»</t>
  </si>
  <si>
    <t>560096</t>
  </si>
  <si>
    <t>филиал № 3 ФГБУ «426 ВГ» Минобороны России</t>
  </si>
  <si>
    <t>560098</t>
  </si>
  <si>
    <t xml:space="preserve">ФКУЗ МСЧ-56 ФСИН России </t>
  </si>
  <si>
    <t>560099</t>
  </si>
  <si>
    <t>ФКУЗ «МСЧ МВД России по Оренбургской области»</t>
  </si>
  <si>
    <t>560205</t>
  </si>
  <si>
    <t>ООО «КДЦ»</t>
  </si>
  <si>
    <t>ООО «Клиника промышленной медицины»</t>
  </si>
  <si>
    <t>ООО «Поликлиника «Полимедика Оренбург»</t>
  </si>
  <si>
    <t>Приложение 2.4
к Тарифному соглашению 
в системе ОМС Оренбургской области 
на 2022 год от "29 " декабря  2021г.</t>
  </si>
  <si>
    <t xml:space="preserve">Коэффициенты дифференциации подушевого норматива и подушевые  нормативы финансового обеспечения гинекологической помощи (ПНгин i ) на 2022 год </t>
  </si>
  <si>
    <t>КДгин i</t>
  </si>
  <si>
    <t>факт ПНгин i с уч К попр</t>
  </si>
  <si>
    <t>560265</t>
  </si>
  <si>
    <t xml:space="preserve">ГБУЗ «ОКПЦ» </t>
  </si>
  <si>
    <t>560033</t>
  </si>
  <si>
    <t>ГАУЗ «ГБ №3» г. Орска</t>
  </si>
  <si>
    <t>560127</t>
  </si>
  <si>
    <t>ООО «Кристалл - Дент»</t>
  </si>
  <si>
    <t>Приложение 2.6
к Тарифному соглашению 
в системе ОМС Оренбургской области 
на 2022 год от "29 " декабря  2021г.</t>
  </si>
  <si>
    <t xml:space="preserve">Коэффициенты дифференциации подушевого норматива и подушевые  нормативы финансового обеспечения стоматологической помощи (ПНстом i ) на 2022 год </t>
  </si>
  <si>
    <t>КДстом i</t>
  </si>
  <si>
    <t xml:space="preserve">факт ПНстом i </t>
  </si>
  <si>
    <t>560266</t>
  </si>
  <si>
    <t>ГАУЗ «ООКСП»</t>
  </si>
  <si>
    <t>560037</t>
  </si>
  <si>
    <t>ГАУЗ «СП» г. Орска</t>
  </si>
  <si>
    <t>560042</t>
  </si>
  <si>
    <t>ГАУЗ «СП» г.Новотроицка</t>
  </si>
  <si>
    <t>560048</t>
  </si>
  <si>
    <t>ГАУЗ «СП» г.Бугуруслана</t>
  </si>
  <si>
    <t>ЧУЗ «КБ «РЖД-Медицина» г. Оренбург»</t>
  </si>
  <si>
    <t>560103</t>
  </si>
  <si>
    <t>ООО «Лекарь»</t>
  </si>
  <si>
    <t>560104</t>
  </si>
  <si>
    <t>ООО «Нео-Дент»</t>
  </si>
  <si>
    <t>560107</t>
  </si>
  <si>
    <t>ООО «КАМАЮН»</t>
  </si>
  <si>
    <t>560126</t>
  </si>
  <si>
    <t>ООО «РадаДент плюс»</t>
  </si>
  <si>
    <t>560128</t>
  </si>
  <si>
    <t>ООО Стоматологическая клиника «Улыбка»</t>
  </si>
  <si>
    <t>560129</t>
  </si>
  <si>
    <t>ООО «Мисс Дента»</t>
  </si>
  <si>
    <t>560134</t>
  </si>
  <si>
    <t>ООО «МИЛАВИТА»</t>
  </si>
  <si>
    <t>560135</t>
  </si>
  <si>
    <t>ООО «Дента Лэнд»</t>
  </si>
  <si>
    <t>560137</t>
  </si>
  <si>
    <t>ООО «ИНТЭКО»</t>
  </si>
  <si>
    <t>560139</t>
  </si>
  <si>
    <t>ООО «СтомКит»</t>
  </si>
  <si>
    <t>560143</t>
  </si>
  <si>
    <t>ООО «Денталика» (на ул. Гаранькина)</t>
  </si>
  <si>
    <t>560145</t>
  </si>
  <si>
    <t>ООО «Евромедцентр»</t>
  </si>
  <si>
    <t>560148</t>
  </si>
  <si>
    <t>ООО «Новостом»</t>
  </si>
  <si>
    <t>560149</t>
  </si>
  <si>
    <t>ООО «ЛАЗУРЬ»</t>
  </si>
  <si>
    <t>560155</t>
  </si>
  <si>
    <t>ООО «Стоматологическая поликлиника «Ростошь»</t>
  </si>
  <si>
    <t>560156</t>
  </si>
  <si>
    <t>ООО «Диа-Дента»</t>
  </si>
  <si>
    <t>560157</t>
  </si>
  <si>
    <t>ООО «Елена»</t>
  </si>
  <si>
    <t>560163</t>
  </si>
  <si>
    <t>ООО «Евро-Дент»</t>
  </si>
  <si>
    <t>560166</t>
  </si>
  <si>
    <t>ООО «Добрый стоматолог»</t>
  </si>
  <si>
    <t>560172</t>
  </si>
  <si>
    <t>ООО «Мила Дента»</t>
  </si>
  <si>
    <t>560175</t>
  </si>
  <si>
    <t>ООО «Новодент»</t>
  </si>
  <si>
    <t>560186</t>
  </si>
  <si>
    <t>ООО «ДЕНТА - ЛЮКС»</t>
  </si>
  <si>
    <t>560210</t>
  </si>
  <si>
    <t>ООО «МедиСтом»</t>
  </si>
  <si>
    <t>560228</t>
  </si>
  <si>
    <t>ООО «Стома+»</t>
  </si>
  <si>
    <t>560237</t>
  </si>
  <si>
    <t>ООО «УНИМЕД»</t>
  </si>
  <si>
    <t>560245</t>
  </si>
  <si>
    <t>ООО «СТМ СТОМАТОЛОГИЯ»</t>
  </si>
  <si>
    <t>560152</t>
  </si>
  <si>
    <t>ООО «Дент Арт»</t>
  </si>
  <si>
    <t>Приложение 1
к Соглашению о внесении изменений и дополнений в Тарифное соглашение 
в системе ОМС Оренбургской области 
на 2022 год от "29 " июля  2022г.</t>
  </si>
  <si>
    <t>Тарифы на исследования и медицинские вмешательства, выполняемые в рамках проведения углубленной диспансеризации на 2022 г.</t>
  </si>
  <si>
    <t>метод оплаты, спецкоды</t>
  </si>
  <si>
    <t>Исследования и медицинские вмешательства</t>
  </si>
  <si>
    <t>В</t>
  </si>
  <si>
    <t xml:space="preserve">Проведение 2-го этапа углубленной диспансеризации </t>
  </si>
  <si>
    <t>6.4.2</t>
  </si>
  <si>
    <t>6.4.3</t>
  </si>
  <si>
    <t>6.4.4</t>
  </si>
  <si>
    <t>6.4.5</t>
  </si>
  <si>
    <t>6.4.6</t>
  </si>
  <si>
    <t>Кардиологическое</t>
  </si>
  <si>
    <t>Неврологическое</t>
  </si>
  <si>
    <t>Аллергологическое</t>
  </si>
  <si>
    <t>Пульмонолгическое</t>
  </si>
  <si>
    <t>Колопроктологическое</t>
  </si>
  <si>
    <t>Кардиоаритмологическое</t>
  </si>
  <si>
    <t>Нефрологическое</t>
  </si>
  <si>
    <t>Пульмонологическое</t>
  </si>
  <si>
    <t>РСЦ - неврологическое для больных с ОНМК</t>
  </si>
  <si>
    <t>скрыть</t>
  </si>
  <si>
    <r>
      <t>Коэффициенты относительной затратоемкости (КЗ ксг) и тарифы за законченный случай лечения в условиях стационара на основе клинико-статистических групп болезней</t>
    </r>
    <r>
      <rPr>
        <b/>
        <sz val="12.1"/>
        <rFont val="Times New Roman"/>
        <family val="1"/>
        <charset val="204"/>
      </rPr>
      <t xml:space="preserve"> (за исключением КСГ, для которых коэффициент дифференциации и поправочные коэффициенты применяются к доле заработной платы и прочих расходов)</t>
    </r>
    <r>
      <rPr>
        <b/>
        <sz val="11"/>
        <rFont val="Times New Roman"/>
        <family val="1"/>
        <charset val="204"/>
      </rPr>
      <t xml:space="preserve"> на 2022 г. </t>
    </r>
  </si>
  <si>
    <t>Базовая ставка без учета коэффициента дифференциации</t>
  </si>
  <si>
    <t>Коэффициент дифференциации</t>
  </si>
  <si>
    <t>Базовая ставка с учетом коэффициента дифференциации</t>
  </si>
  <si>
    <t>№ п/п</t>
  </si>
  <si>
    <t>Код</t>
  </si>
  <si>
    <t>Профиль (КПГ) и КСГ</t>
  </si>
  <si>
    <t>КЗ ксг</t>
  </si>
  <si>
    <t>Тариф, 
рублей</t>
  </si>
  <si>
    <t>Медицинская реабилитация пациентов с заболеваниями центральной нервной системы (3 балла по ШРМ)</t>
  </si>
  <si>
    <t>Медицинская реабилитация пациентов с заболеваниями центральной нервной системы (4 балла по ШРМ)</t>
  </si>
  <si>
    <t>Медицинская реабилитация пациентов с заболеваниями центральной нервной системы (5 баллов по ШРМ)</t>
  </si>
  <si>
    <t xml:space="preserve">Коэффициенты относительной затратоемкости (КЗ ксг), коэффициенты специфики (КС ксг) и тарифы за законченный случай лечения в условиях дневного стационара на основе клинико-статистических групп болезней (за исключением КСГ, для которых коэффициент дифференциации и поправочные коэффициенты применяются к доле заработной платы и прочих расходов) на 2022 г. </t>
  </si>
  <si>
    <t>КС ксг</t>
  </si>
  <si>
    <t>Тариф, 
рублей *</t>
  </si>
  <si>
    <t>Медицинская реабилитация пациентов с заболеваниями центральной нервной системы (2 балла по ШРМ)</t>
  </si>
  <si>
    <t>Приложение 6
к Соглашению о внесении изменений 
и дополнений в Тарифное соглашение 
в системе ОМС Оренбургской области 
на 2022 год от "29 " июля  2022г.</t>
  </si>
  <si>
    <t>Приложение 11
к Соглашению о внесении изменений 
и дополнений в Тарифное соглашение 
в системе ОМС Оренбургской области 
на 2022 год от "29 " июля  2022г.</t>
  </si>
  <si>
    <t>Приложение 12
к Соглашению о внесении изменений 
и дополнений в Тарифное соглашение 
в системе ОМС Оренбургской области 
на 2022 год от "29 " июля  2022г.</t>
  </si>
  <si>
    <t>st37.001.001</t>
  </si>
  <si>
    <t>st37.001.002</t>
  </si>
  <si>
    <t>Медицинская реабилитация пациентов с заболеваниями центральной нервной системы с применением ботулотоксина (3 балла по ШРМ)</t>
  </si>
  <si>
    <t>st37.002.001</t>
  </si>
  <si>
    <t>st37.002.002</t>
  </si>
  <si>
    <t>Медицинская реабилитация пациентов с заболеваниями центральной нервной системы с применением ботулотоксина (4 балла по ШРМ)</t>
  </si>
  <si>
    <t>st37.003.001</t>
  </si>
  <si>
    <t>st37.003.002</t>
  </si>
  <si>
    <t>Медицинская реабилитация пациентов с заболеваниями центральной нервной системы с применением ботулотоксина (5 баллов по ШРМ)</t>
  </si>
  <si>
    <t>ds25.003.001</t>
  </si>
  <si>
    <t>Операции на сосудах (уровень 2 подуровень 1)</t>
  </si>
  <si>
    <t>ds25.003.002</t>
  </si>
  <si>
    <t>Операции на сосудах (уровень 2 подуровень 2)</t>
  </si>
  <si>
    <t>ds25.003.003</t>
  </si>
  <si>
    <t>Операции на сосудах (уровень 2 подуровень 3)</t>
  </si>
  <si>
    <t>ds37.001.001</t>
  </si>
  <si>
    <t>ds37.001.002</t>
  </si>
  <si>
    <t>Медицинская реабилитация пациентов с заболеваниями центральной нервной системы с применением ботулотоксина (2 балла по ШРМ)</t>
  </si>
  <si>
    <t>ds37.002.001</t>
  </si>
  <si>
    <t>ds37.002.002</t>
  </si>
  <si>
    <t>Перечень фельдшерских/фельдшерско-акушерских пунктов, дифференцированных по численности обслуживаемого населения, и размер их финансового обеспечения на 2022 г.</t>
  </si>
  <si>
    <t>Код МОЕР / № п/п</t>
  </si>
  <si>
    <t xml:space="preserve"> Наименование МО / ФАП</t>
  </si>
  <si>
    <t>Численность обсл-го населения</t>
  </si>
  <si>
    <t>Соответствие приказу МЗиСР №543н</t>
  </si>
  <si>
    <t>КС ф</t>
  </si>
  <si>
    <t>ГАУЗ "ГБ № 4" г. Орска</t>
  </si>
  <si>
    <t>ГБУЗ "ГБ" г. Медногорска</t>
  </si>
  <si>
    <t>ГАУЗ "ГБ № 1" г. Орска</t>
  </si>
  <si>
    <t>ГБУЗ "Илекская РБ"</t>
  </si>
  <si>
    <t>ГБУЗ "Адамовская РБ"</t>
  </si>
  <si>
    <t>ГАУЗ "Кваркенская РБ"</t>
  </si>
  <si>
    <t>ГБУЗ "ГБ" г. Гая</t>
  </si>
  <si>
    <t>ГБУЗ "Александровская РБ"</t>
  </si>
  <si>
    <t>ГБУЗ "Грачевская РБ"</t>
  </si>
  <si>
    <t>ГБУЗ "Курманаевская РБ"</t>
  </si>
  <si>
    <t>ГБУЗ "Тюльганская РБ"</t>
  </si>
  <si>
    <t>ГБУЗ "Шарлыкская РБ"</t>
  </si>
  <si>
    <t>ГБУЗ "Беляевская РБ"</t>
  </si>
  <si>
    <t>ГБУЗ "Северная РБ"</t>
  </si>
  <si>
    <t>ГБУЗ "Тоцкая РБ"</t>
  </si>
  <si>
    <t>ГАУЗ "Новоорская РБ"</t>
  </si>
  <si>
    <t>ГБУЗ "Переволоцкая РБ"</t>
  </si>
  <si>
    <t>ГБУЗ "Сакмарская РБ"</t>
  </si>
  <si>
    <t>ГБУЗ "Первомайская РБ"</t>
  </si>
  <si>
    <t>ГБУЗ "Октябрьская РБ"</t>
  </si>
  <si>
    <t>ГБУЗ "Асекеевская РБ"</t>
  </si>
  <si>
    <t>ГБУЗ "ГБ" г. Кувандыка</t>
  </si>
  <si>
    <t>ГБУЗ "Новосергиевская РБ"</t>
  </si>
  <si>
    <t>ГБУЗ "ГБ" г.Бугуруслана</t>
  </si>
  <si>
    <t>ГБУЗ "Ташлинская РБ"</t>
  </si>
  <si>
    <t>ГБУЗ "Саракташская РБ"</t>
  </si>
  <si>
    <t>ГАУЗ "Оренбургская РБ"</t>
  </si>
  <si>
    <t>Приложение 13
к Соглашению о внесении изменений 
и дополнений в Тарифное соглашение 
в системе ОМС Оренбургской области 
на 2022 год от "29 " июля  2022г.</t>
  </si>
  <si>
    <t>Приложение 2.13 
к Тарифному соглашению в системе ОМС 
Оренбургской области на 2022 год 
от " 29 " декабря  2021г.</t>
  </si>
  <si>
    <t>Приложение 2
к Соглашению о внесении изменений 
и дополнений в Тарифное соглашение 
в системе ОМС Оренбургской области 
на 2022 год от "29 " июля  2022г.</t>
  </si>
  <si>
    <t>Приложение 3
к Соглашению о внесении изменений 
и дополнений в Тарифное соглашение 
в системе ОМС Оренбургской области 
на 2022 год от "29 " июля  2022г.</t>
  </si>
  <si>
    <t>Приложение 5 
к соглашению о внесении изменений 
и дополнений в Тарифное соглашение в системе ОМС Оренбургской области на 2022 год от "29" июля  2021г.</t>
  </si>
  <si>
    <t>Показатели результативности деятельности медицинских организаций, оказывающих медицинскую помощь в амбулаторных условиях общетерапевтического профиля в 2022 году.</t>
  </si>
  <si>
    <t>Наименование показателя</t>
  </si>
  <si>
    <t>Алгаритм расчета показателя</t>
  </si>
  <si>
    <t>Единицы измерения</t>
  </si>
  <si>
    <t>Источник</t>
  </si>
  <si>
    <t xml:space="preserve">Индикаторы выполнения показателя </t>
  </si>
  <si>
    <t>Макс. Балл</t>
  </si>
  <si>
    <t xml:space="preserve">динамические </t>
  </si>
  <si>
    <t>целевые</t>
  </si>
  <si>
    <t>Блок 1.   Взрослое население (в возрасте 18 лет и старше)</t>
  </si>
  <si>
    <t>Оценка эффективности профилактических мероприятий</t>
  </si>
  <si>
    <t>1.</t>
  </si>
  <si>
    <t>Доля врачебных посещений с профилактической целью за период, от общего числа посещений за период (включая посещения на дому).</t>
  </si>
  <si>
    <t xml:space="preserve">
                                                              где:
Dprof – доля врачебных посещений с профилактической целью за период, от общего числа посещений за период (включая посещения на дому), выраженное в процентах;
Pprof – число врачебных посещений с профилактической целью за период;
Pvs – посещений за период (включая посещения на дому);
Оz – общее число обращений за отчетный период;
k – коэффициент перевода обращений в посещения.</t>
  </si>
  <si>
    <t>Процент</t>
  </si>
  <si>
    <t>Источником информации являются реестры, оказанной медицинской помощи застрахованным лицам за исключением посещений стоматологического профиля.
Отбор информации для расчета показателей осуществляется по полям реестра:
-дата окончания лечения;
-цель посещения.</t>
  </si>
  <si>
    <t>Прирост &lt; 5 % -0 баллов;
Прирост ≥ 5 % -0,5 балла;
Прирост ≥ 10 % -1 балл</t>
  </si>
  <si>
    <t>≥ 50% - 1 балл; 
≥ 30-50% -0,5 баллов; 
&lt; 30%-0 баллов</t>
  </si>
  <si>
    <t>2.</t>
  </si>
  <si>
    <t>Доля взрослых пациентов с болезнями системы кровообращения, выявленными впервые при профилактических медицинских осмотрах и диспансеризации за период, от общего числа взрослых пациентов с болезнями системы кровообращения с впервые в жизни установленным диагнозом за период.</t>
  </si>
  <si>
    <t xml:space="preserve">
                                                              где:
Dбск – доля взрослых пациентов с болезнями системы кровообращения, выявленными впервые при профилактических медицинских осмотрах и диспансеризации за период, от общего числа взрослых пациентов с болезнями системы кровообращения с впервые в жизни установленным диагнозом за период;
BSKдисп – число взрослых пациентов с болезнями системы кровообращения, выявленными впервые при профилактических медицинских осмотрах и диспансеризации за период;
BSKвп – общее число взрослых пациентов с болезнями системы кровообращения с впервые в жизни установленным диагнозом за период.</t>
  </si>
  <si>
    <t>Источником информации являются реестры, оказанной медицинской помощи застрахованным лицам.
Отбор информации для расчета показателей осуществляется по полям реестра:-дата окончания лечения;
-диагноз основной;
-впервые выявлено (основной);
-характер заболевания
-цель посещения;
-дата рождения.</t>
  </si>
  <si>
    <t>Прирост &lt; 5 % -0 баллов;
Прирост ≥ 5 % -1 балл;
Прирост ≥ 10 % -2 балла</t>
  </si>
  <si>
    <t>≥10% - 2 балла; 
≥ 5-10 % - 1 балл; 
&lt; 5 % - 0 баллов</t>
  </si>
  <si>
    <t xml:space="preserve">3. </t>
  </si>
  <si>
    <t>Доля взрослых пациентов с установленным диагнозом злокачественное новообразование, выявленным впервые при профилактических медицинских осмотрах и диспансеризации за период, от общего числа взрослых пациентов с впервые в жизни установленным диагнозом злокачественное новообразование за период.</t>
  </si>
  <si>
    <t xml:space="preserve">
                                                              где:
Dзно – доля взрослых пациентов с установленным диагнозом злокачественное новообразование, выявленным впервые при профилактических медицинских осмотрах и диспансеризации за период, от общего числа взрослых пациентов с впервые в жизни установленным диагнозом злокачественное новообразование за период;
ZNOдисп – число взрослых пациентов с установленным диагнозом злокачественное новообразование, выявленным впервые при профилактических медицинских осмотрах и диспансеризации за период;
ZNOвп – общее число взрослых пациентов с впервые в жизни установленным диагнозом злокачественное новообразование за период.</t>
  </si>
  <si>
    <t>Расчет показателя осуществляется путем отбора информации по полям реестра формата Д3 «Файл со сведениями об оказанной медицинской помощи при диспансеризации» предусматривает поле реестра «признак подозрения на злокачественное новообразование».  
Движение пациента отслеживается по формату реестра Д4 «Файл со сведениями при осуществлении персонифицированного учета оказанной медицинской помощи при подозрении на злокачественное новообразование или установленном диагнозе злокачественного новообразования»:
- диагноз основной,
– характер основного заболевания.</t>
  </si>
  <si>
    <t xml:space="preserve">≥ 4% - 1 балл; 
≥ 2-4% - 0,5 баллов; 
&lt;2% -0 баллов
</t>
  </si>
  <si>
    <t>4.</t>
  </si>
  <si>
    <t>Доля взрослых пациентов с установленным диагнозом хроническая обструктивная болезнь легких, выявленным впервые при профилактических медицинских осмотрах и диспансеризации за период, от общего числа взрослых пациентов с впервые в жизни установленным диагнозом хроническая обструктивная легочная болезнь за период.</t>
  </si>
  <si>
    <t xml:space="preserve">
                                                              где:
Dхобл – доля взрослых пациентов с установленным диагнозом хроническая обструктивная болезнь легких, выявленным впервые при профилактических медицинских осмотрах и диспансеризации за период, от общего числа взрослых пациентов с впервые в жизни установленным диагнозом хроническая обструктивная легочная болезнь за период;
Hдисп – число взрослых пациентов с установленным диагнозом хроническая обструктивная болезнь легких, выявленным впервые при профилактических медицинских осмотрах и диспансеризации за период;
Hвп – общее число взрослых пациентов с впервые в жизни установленным диагнозом хроническая обструктивная легочная болезнь за период.</t>
  </si>
  <si>
    <t>Источником информации являются реестры, оказанной медицинской помощи застрахованным лицам. 
Отбор информации для расчета показателей осуществляется по полям реестра:
-дата окончания лечения;
-диагноз основной;
-впервые выявлено (основной);
-характер заболевания;
-цель посещения;
-дата рождения.</t>
  </si>
  <si>
    <t>≥ 2% - 1 балл; 
≥ 1-2% - 0,5 баллов; 
&lt; 1% -0 баллов</t>
  </si>
  <si>
    <t>5.</t>
  </si>
  <si>
    <t>Доля взрослых пациентов с установленным диагнозом сахарный диабет, выявленным впервые при профилактических медицинских осмотрах и диспансеризации за период, от общего числа взрослых пациентов с впервые в жизни установленным диагнозом сахарный диабет за период.</t>
  </si>
  <si>
    <t xml:space="preserve">
                                                              где:
Dсд – доля взрослых пациентов с установленным диагнозом сахарный диабет, выявленным впервые при профилактических медицинских осмотрах и диспансеризации за период, от общего числа взрослых пациентов с впервые в жизни установленным диагнозом сахарный диабет за период;
SDдисп – число взрослых пациентов с установленным диагнозом сахарный диабет, выявленным впервые при профилактических медицинских осмотрах и диспансеризации за период;
SDвп – общее число взрослых пациентов с впервые в жизни установленным диагнозом сахарный диабет за период.</t>
  </si>
  <si>
    <t>Источником информации являются реестры, оказанной медицинской помощи застрахованным лицам. 
Отбор информации для расчета показателей осуществляется по полям реестра:-дата окончания лечения;
-диагноз основной;
-впервые выявлено (основной);
-характер заболевания;
-цель посещения;
-дата рождения.</t>
  </si>
  <si>
    <t>≥ 3%-1 балл; 
≥1-2% - 0,5 баллов; 
&lt; 1 % -0 баллов</t>
  </si>
  <si>
    <t>6.</t>
  </si>
  <si>
    <t>Выполнение плана вакцинации взрослых граждан по эпидемиологическим показаниям за период (коронавирусная инфекция COVID-19).</t>
  </si>
  <si>
    <t xml:space="preserve">
                                                              где:
Vvэпид – процент выполнения плана вакцинации взрослых граждан по эпидемиологическим показаниям за период (коронавирусная инфекция COVID-19);
Fvэпид – фактическое число взрослых граждан, вакцинированных от коронавирусной инфекции COVID-19 в отчетном периоде;
Pvэпид – число граждан, подлежащих. вакцинации по эпидемиологическим показаниям за период (коронавирусная инфекция COVID-19)</t>
  </si>
  <si>
    <t xml:space="preserve">       Источником информации являются сведения органов государственной власти субъектов Российской Федерации в сфере охраны здоровья, соотносимые с данными федерального регистра вакцинированных.</t>
  </si>
  <si>
    <t>Х</t>
  </si>
  <si>
    <t>100 % плана или более</t>
  </si>
  <si>
    <t>26.</t>
  </si>
  <si>
    <t>Доля женщин с установленным диагнозом злокачественное новообразование шейки матки, выявленным впервые при диспансеризации, от общего числа женщин с установленным диагнозом злокачественное новообразование шейки матки за период.</t>
  </si>
  <si>
    <t xml:space="preserve">
                                                              где:
Z шм – доля женщин с установленным диагнозом злокачественное новообразование шейки матки, выявленным впервые при диспансеризации, от общего числа женщин с установленным диагнозом злокачественное новообразование шейки матки за период;
A шм – число женщин с установленным диагнозом злокачественное новообразование шейки матки, выявленным впервые при диспансеризации;
V шм – общее число женщин с установленным диагнозом злокачественное новообразование шейки матки за период.</t>
  </si>
  <si>
    <t>Расчет показателя производится путем отбора информации по полям реестра формата Д3 «Файл со сведениями об оказанной медицинской помощи при диспансеризации» предусматривает поле реестра:- признак подозрения на злокачественное новообразование.  В дальнейшем движение пациента возможно отследить по формату Д4.  
Файл со сведениями при осуществлении персонифицированного учета оказанной медицинской помощи при подозрении на злокачественное новообразование или установленном диагнозе злокачественного новообразования
- диагноз основной,
– характер основного заболевания</t>
  </si>
  <si>
    <t>Прирост &lt; 5 % - 0 баллов;
Прирост ≥ 5 % - 0,5 балла;
Прирост ≥ 10 % - 1 балл</t>
  </si>
  <si>
    <t>2% и более - 1 балл 
1-2% - 0,5 балла
 менее 1% - 0 баллов</t>
  </si>
  <si>
    <t>27.</t>
  </si>
  <si>
    <t>Доля женщин с установленным диагнозом злокачественное новообразование молочной железы, выявленным впервые при диспансеризации, от общего числа женщин с установленным диагнозом злокачественное новообразование молочной железы за период.</t>
  </si>
  <si>
    <t xml:space="preserve">
                                                              где:
Z мж – доля женщин с установленным диагнозом злокачественное новообразование молочной железы, выявленным впервые при диспансеризации, от общего числа женщин с установленным диагнозом злокачественное новообразование молочной железы за период;
A мж –число женщин с установленным диагнозом злокачественное новообразование молочной железы, выявленным впервые при диспансеризации;
V мж – общее число женщин с установленным диагнозом злокачественное новообразование молочной железы за период.</t>
  </si>
  <si>
    <t>Расчет осуществляется путем отбора информации по полям реестра формата Д3 «Файл со сведениями об оказанной медицинской помощи при диспансеризации» предусматривает поле реестра:- признак подозрения на злокачественное новообразование.  В дальнейшем движение пациента возможно отследить по формату Д4. 
Файл со сведениями при осуществлении персонифицированного учета оказанной медицинской помощи при подозрении на злокачественное новообразование или установленном диагнозе злокачественного новообразования
- диагноз основной,
- характер основного заболевания.</t>
  </si>
  <si>
    <t>2% и более - 1 балл; 
1-2% - 0,5 балла; 
менее 1% - 0 баллов</t>
  </si>
  <si>
    <t>Оценка эффективности диспансерного наблюдения</t>
  </si>
  <si>
    <t>7.</t>
  </si>
  <si>
    <t>Доля взрослых пациентов с болезнями системы кровообращения*, имеющих высокий риск преждевременной смерти, состоящих под диспансерным наблюдением, от общего числа взрослых пациентов с болезнями системы кровообращения*, имеющих высокий риск преждевременной смерти, за период.</t>
  </si>
  <si>
    <t xml:space="preserve">
                                                              где:
DNриск – доля взрослых пациентов с болезнями системы кровообращения*, имеющих высокий риск преждевременной смерти, состоящих под диспансерным наблюдением, от общего числа взрослых пациентов с болезнями системы кровообращения*, имеющих высокий риск преждевременной смерти, за период;
Rдн – число взрослых пациентов с болезнями системы кровообращения*, имеющих высокий риск преждевременной смерти, состоящих под диспансерным наблюдением;
Rвп – общее числа взрослых пациентов с болезнями системы кровообращения*, имеющих высокий риск преждевременной смерти, обратившихся за медицинской помошью за период.</t>
  </si>
  <si>
    <t>На 100 пациентов</t>
  </si>
  <si>
    <t>Расчет показателя осуществляется путем отбора информации по полям реестра в формате Д1 «Файл со сведениями об оказанной медицинской помощи за период, кроме ВМП, диспансеризации, профилактических медицинских осмотров, медицинской помощи при подозрении на ЗНО»:
- дата окончания лечения;
- результат обращения;
- диагноз основной;
- диагноз сопутствующего заболевания;
- диагноз осложнения заболевания;
- диспансерное наблюдение.</t>
  </si>
  <si>
    <t>Прирост &lt; 5 % - 0 баллов;Прирост ≥ 5 % - 1 балл;Прирост ≥ 10 % - 2 балла</t>
  </si>
  <si>
    <t>8.</t>
  </si>
  <si>
    <t>Число взрослых пациентов с болезнями системы кровообращения*, имеющих высокий риск преждевременной смерти, которым за период оказана медицинская помощь в неотложной форме и (или) скорая медицинская помощь, от общего числа взрослых пациентов с болезнями системы кровообращения*, имеющих высокий риск преждевременной смерти, за период.</t>
  </si>
  <si>
    <t xml:space="preserve">
                                                              где:
Sриск – число взрослых пациентов с болезнями системы кровообращения*, имеющих высокий риск преждевременной смерти, которым за период оказана медицинская помощь в неотложной форме и (или) скорая медицинская помощь, от общего числа взрослых пациентов с болезнями системы кровообращения*, имеющих высокий риск преждевременной смерти, за период;
Vриск – число взрослых пациентов с болезнями системы кровообращения*, имеющих высокий риск преждевременной смерти, которым за период оказана медицинская помощь в неотложной форме и (или) скорая медицинская помощь по поводу болезней системы кровообращения*, приводящих к высокому риску преждевременной смертности;
Dриск – общее число взрослых пациентов с болезнями системы кровообращения*, имеющих высокий риск преждевременной смерти, обратившихся за медицинской помощью за период.</t>
  </si>
  <si>
    <t xml:space="preserve">       Расчет показателя осуществляется путем отбора информации по полям реестра в формате Д1 «Файл со сведениями об оказанной медицинской помощи, кроме ВМП, диспансеризации, профилактических медицинских осмотров, медицинской помощи при подозрении на ЗНО»:- дата окончания лечения;- результат обращения;- диагноз основной;- диагноз сопутствующего заболевания;- диагноз осложнения заболевания;- диспансерное наблюдение;- условия оказания медицинской помощи;- форма оказания медицинской помощи.</t>
  </si>
  <si>
    <t>Уменьшение &lt; 5 % - 0 баллов;
Уменьшение ≥ 5 % - 0,5 балла;
Уменьшение ≥ 10 % - 1 балл</t>
  </si>
  <si>
    <t>&lt; 10% - 1 балла;  
≤ 10-20%- 0,5 балл; 
&gt; 20% - 0 баллов</t>
  </si>
  <si>
    <t>9.</t>
  </si>
  <si>
    <t>Доля взрослых пациентов с болезнями системы кровообращения, в отношении которых установлено диспансерное наблюдение за период, от общего числа взрослых пациентов с впервые в жизни установленным диагнозом болезни системы кровообращения за период.</t>
  </si>
  <si>
    <t xml:space="preserve">
                                                              где:
DNбск – доля взрослых пациентов с болезнями системы кровообращения, в отношении которых установлено диспансерное наблюдение за период, от общего числа взрослых пациентов с впервые в жизни установленным диагнозом болезни системы кровообращения за период;
BSKдн – число взрослых пациентов с болезнями системы кровообращения, в отношении которых установлено диспансерное наблюдение за период;
BSKвп – общее число взрослых пациентов с впервые в жизни установленным диагнозом болезни системы кровообращения за период.</t>
  </si>
  <si>
    <t>Источником информации являются реестры, оказанной медицинской помощи застрахованным лицам.
Отбор информации для расчета показателей осуществляется по полям реестра:
-дата постановки на диспансерный учет;
-диагноз основной;
-возраст пациента;
-характер заболевания;
- впервые выявлено (основной);
-дата рождения.
Источником информации является информационный ресурс территориального фонда в части сведений о лицах, состоящих под диспансерном наблюдением (гл.15 Приказ 108н МЗ РФ)</t>
  </si>
  <si>
    <t>100% плана или более</t>
  </si>
  <si>
    <t>10.</t>
  </si>
  <si>
    <t>Доля взрослых пациентов с установленным диагнозом хроническая обструктивная болезнь легких, в отношении которых установлено диспансерное наблюдение за период, от общего числа взрослых пациентов с впервые в жизни установленным диагнозом хроническая обструктивная болезнь легких за период.</t>
  </si>
  <si>
    <t xml:space="preserve">
                                                              где:
DNхобл – доля взрослых пациентов с установленным диагнозом хроническая обструктивная болезнь легких, в отношении которых установлено диспансерное наблюдение за период, от общего числа взрослых пациентов с впервые в жизни установленным диагнозом хроническая обструктивная болезнь легких за период;
Hдн – число взрослых пациентов с установленным диагнозом хроническая обструктивная болезнь легких, в отношении которых установлено диспансерное наблюдение за период;
Hвп – общее число взрослых пациентов с впервые в жизни установленным диагнозом хроническая обструктивная болезнь легких за период.</t>
  </si>
  <si>
    <t>Источником информации являются реестры, оказанной медицинской помощи застрахованным лицам.
Отбор информации для расчета показателей осуществляется по полям реестра:-дата постановки на диспансерный учет;
-диагноз основной;
-возраст пациента;
-характер заболевания;
- впервые выявлено (основной);
-дата рождения. 
Источником информации является информационный ресурс территориального фонда в части сведений о лицах, состоящих под диспансерном наблюдением (гл.15 Приказ 108н МЗ РФ)</t>
  </si>
  <si>
    <t xml:space="preserve">11. </t>
  </si>
  <si>
    <t>Доля взрослых пациентов с установленным диагнозом сахарный диабет, в отношении которых установлено диспансерное наблюдение за период, от общего числа взрослых пациентов с впервые в жизни установленным диагнозом сахарный диабет за период.</t>
  </si>
  <si>
    <t xml:space="preserve">
                                                              где:
DNсд – доля взрослых пациентов с установленным диагнозом сахарный диабет, в отношении которых установлено диспансерное наблюдение за период, от общего числа взрослых пациентов с впервые в жизни установленным диагнозом сахарный диабет за период;
SDдн – число взрослых пациентов с установленным диагнозом сахарный диабет, в отношении которых установлено диспансерное наблюдение за период;
SDвп – общее число взрослых пациентов с впервые в жизни установленным диагнозом сахарный диабет за период.</t>
  </si>
  <si>
    <t>Источником информации являются реестры, оказанной медицинской помощи застрахованным лицам.
Отбор информации для расчета показателей осуществляется по полям реестра:-дата постановки на диспансерный учет;
-диагноз основной;
-возраст пациента;
-характер заболевания;
- впервые выявлено (основной);
-дата рождения.
Источником информации является информационный ресурс территориального фонда в части сведений о лицах, состоящих под диспансерном наблюдением (гл.15 Приказ 108н МЗ РФ)</t>
  </si>
  <si>
    <t>12.</t>
  </si>
  <si>
    <t>Доля взрослых пациентов, госпитализированных за период по экстренным показаниям в связи с обострением (декомпенсацией) состояний, по поводу которых пациент находится под диспансерным наблюдением, от общего числа взрослых пациентов, находящихся под диспансерным наблюдением за период.</t>
  </si>
  <si>
    <t xml:space="preserve">
                                                              где:
Hвсего – доля взрослых пациентов, госпитализированных за период по экстренным показаниям в связи с обострением (декомпенсацией) состояний, по поводу которых пациент находится под диспансерным наблюдением, от общего числа взрослых пациентов, находящихся под диспансерным наблюдением за период;
Oвсего – число взрослых пациентов, госпитализированных за период по экстренным показаниям в связи с обострением (декомпенсацией) состояний, по поводу которых пациент находится под диспансерным наблюдением;
Dnвсего – общее число взрослых пациентов, находящихся под диспансерным наблюдением за период.</t>
  </si>
  <si>
    <t>Источником информации является информационный ресурс территориального фонда в части сведений о лицах, состоящих под диспансерным наблюдением (гл.15 Приказ 108н МЗ РФ)
Источником информации являются реестры (стационар), оказанной медицинской помощи застрахованным лицам.Отбор информации для расчета показателей осуществляется по полям реестра:
-дата окончания лечения;
-диагноз основной;
-диагноз сопутствующий;
-диагноз осложнений-характер заболевания;
- форма оказания медицинской помощи.</t>
  </si>
  <si>
    <t>Уменьшение &lt; 5 % - 0 баллов;
Уменьшение ≥ 5 % - 0,5 балла;
Уменьшение≥ 10 % - 1 балл</t>
  </si>
  <si>
    <t>&lt; 3% - 1 балла;  
≤ 3-5%- 0,5 баллов; 
&gt; 5% - 0 баллов</t>
  </si>
  <si>
    <t>13.</t>
  </si>
  <si>
    <t>Доля взрослых пациентов, повторно госпитализированных за период по причине заболеваний сердечно-сосудистой системы или их осложнений в течение года с момента предыдущей госпитализации, от общего числа взрослых пациентов, госпитализированных за период по причине заболеваний сердечно-сосудистой системы или их осложнений.</t>
  </si>
  <si>
    <t xml:space="preserve">
                                                              где:
Pбск – доля взрослых пациентов, повторно госпитализированных за период по причине заболеваний сердечно-сосудистой системы или их осложнений в течение года с момента предыдущей госпитализации, от общего числа взрослых пациентов, госпитализированных за период по причине заболеваний сердечно-сосудистой системы или их осложнений;
PHбск – число взрослых пациентов, повторно госпитализированных за период по причине заболеваний сердечно-сосудистой системы или их осложнений в течение года с момента предыдущей госпитализации;
Hбск – общее число взрослых пациентов, госпитализированных за период по причине заболеваний сердечно-сосудистой системы или их осложнений.</t>
  </si>
  <si>
    <t>Источником информации являются реестры (стационар), оказанной медицинской помощи застрахованным лицам.Отбор информации для расчета показателей осуществляется по полям реестра:-дата начала лечения;-диагноз основной;-диагноз сопутствующий;-диагноз осложнений-характер заболевания;- форма оказания медицинской помощи</t>
  </si>
  <si>
    <t>Уменьшение &lt; 5 % - 0 баллов;
Уменьшение ≥ 5 % - 1 балл;
Уменьшение≥ 10 % - 2 балла</t>
  </si>
  <si>
    <t>&lt; 2% - 2 балла;  
≤ 2-5%- 1 балл; 
&gt; 5% - 0 баллов</t>
  </si>
  <si>
    <t>14.</t>
  </si>
  <si>
    <t>Доля взрослых пациентов, находящихся под диспансерным наблюдением по поводу сахарного диабета, у которых впервые зарегистрированы осложнения за период (диабетическая ретинопатия, диабетическая стопа), от общего числа взрослых пациентов, находящихся под диспансерным наблюдением по поводу сахарного диабета за период.</t>
  </si>
  <si>
    <t xml:space="preserve">
                                                              где:
SD – доля взрослых пациентов, находящихся под диспансерным наблюдением по поводу сахарного диабета, у которых впервые зарегистрированы осложнения за период (диабетическая ретинопатия, диабетическая стопа), от общего числа взрослых пациентов, находящихся под диспансерным наблюдением по поводу сахарного диабета за период;
Osl – число взрослых пациентов, находящихся под диспансерным наблюдением по поводу сахарного диабета, у которых впервые зарегистрированы осложнения за период (диабетическая ретинопатия, диабетическая стопа);
SD – общее число взрослых пациентов, находящихся под диспансерным наблюдением по поводу сахарного диабета за период.</t>
  </si>
  <si>
    <t>Источником информации является информационный ресурс территориального фонда в части сведений о лицах, состоящих под диспансерным наблюдением (гл.15 Приказ 108н МЗ РФ)
Источником информации являются реестры, оказанной медицинской помощи застрахованным лицам.Отбор информации для расчета показателей осуществляется по полям реестра:
-дата окончания лечения;
-диагноз основной;
-диагноз сопутствующий-впервые выявлено (основной);
-характер заболевания;
-цель посещения.</t>
  </si>
  <si>
    <t>&lt; 5% - 1 балл;  
≤ 5-8%- 0,5 баллов; 
&gt; 8% - 0 баллов</t>
  </si>
  <si>
    <t>Оценка смертности</t>
  </si>
  <si>
    <t>15.</t>
  </si>
  <si>
    <t>Смертность прикрепленного населения в возрасте от 30 до 69 лет за период. ***</t>
  </si>
  <si>
    <t xml:space="preserve">
                                                                              где:
Dth 30-69 – смертность прикрепленного населения в возрасте от 30 до 69;
D 30-69 – число умерших в возрасте от 30 до 69 лет из числа прикрепленного населения за период;
Nas 30-69 – численность прикрепленного населения в возрасте от 30 до 69 лет за период.</t>
  </si>
  <si>
    <t>На 1000 прикрепленного населения</t>
  </si>
  <si>
    <t>Источником информации является региональный сегмент единого регистра застрахованных лиц (поля: дата рождения; дата смерти, прикрепление к медицинской организации)</t>
  </si>
  <si>
    <t>Увеличение показателя смертности или уменьшение &lt; 2% – 0 баллов;Уменьшение от 2 до 5% - 1 балл;
Уменьшение от 5 до 10% - 2 балла;
Уменьшение≥ 10 % - 3 балла</t>
  </si>
  <si>
    <t>≤12,3 - 3 балла, 
&gt;12,3 - 0 баллов</t>
  </si>
  <si>
    <t>16.</t>
  </si>
  <si>
    <t>Число умерших за период, находящихся под диспансерным наблюдением, от общего числа взрослых пациентов, находящихся под диспансерным наблюдением.</t>
  </si>
  <si>
    <t xml:space="preserve">
                                                              где:
L – число умерших за период, находящихся под диспансерным наблюдением, от общего числа взрослых пациентов, находящихся под диспансерным наблюдением 
D – число умерших за период, находящихся под диспансерным наблюдением;
DN – общее число взрослых пациентов, находящихся под диспансерным наблюдением за период</t>
  </si>
  <si>
    <t>Источником информации является региональный сегмент единого регистра застрахованных лиц (поля: ФИО, дата рождения; дата смерти, прикрепление к медицинской организации), номер полиса), информационный ресурс территориального фонда в части сведений о лицах, состоящих под диспансерным наблюдением (гл.15 Приказ 108н МЗ РФ)</t>
  </si>
  <si>
    <t>Уменьшение &lt; 5 % - 0 баллов;Уменьшение ≥ 5 % - 1,5 балла; Уменьшение≥ 10 % - 3 баллаУменьшение ≥ 5 % - 1,5 балла; Уменьшение≥ 10 % - 3 балла</t>
  </si>
  <si>
    <t>Блок 2.  Детское население (от 0 до 17 лет включительно)</t>
  </si>
  <si>
    <t>17.</t>
  </si>
  <si>
    <t>Охват вакцинацией детей в рамках Национального календаря прививок.</t>
  </si>
  <si>
    <t xml:space="preserve">
                                                              где:
Vdнац – процент охвата вакцинацией детей в рамках Национального календаря прививок в отчетном периоде;
Fdнац – фактическое число вакцинированных детей в рамках Национального календаря прививок в отчетном периоде;
Pdнац – число детей соответствующего возраста (согласно Национальному календарю прививок) на начало отчетного периода.</t>
  </si>
  <si>
    <t xml:space="preserve">Источником информации являются данные органов государственной власти субъектов Российской Федерации в сфере охраны здоровья, предоставляемые на бумажных носителях. </t>
  </si>
  <si>
    <t>18.</t>
  </si>
  <si>
    <t>Доля детей, в отношении которых установлено диспансерное наблюдение по поводу болезней костно-мышечной системы и соединительной ткани за период, от общего числа детей с впервые в жизни установленными диагнозами болезней костно-мышечной системы и соединительной ткани за период.</t>
  </si>
  <si>
    <t xml:space="preserve">
                                                              где:
Ddkms - доля детей, в отношении которых установлено диспансерное наблюдение по поводу болезней костно-мышечной системы и соединительной ткани за период, от общего числа детей с впервые в жизни установленными диагнозами болезней костно-мышечной системы и соединительной ткани за период;
Cdkms - число детей, в отношении которых установлено диспансерное наблюдение по поводу болезней костно-мышечной системы и соединительной ткани за период;
Cpkms - общее число детей с впервые в жизни установленными диагнозами болезней костно-мышечной системы и соединительной ткани за период.</t>
  </si>
  <si>
    <t>Источником информации являются реестры, оказанной медицинской помощи застрахованным лицам.Отбор информации для расчета показателей осуществляется по полям реестра:
-дата рождения;
-дата окончания лечения;
-диагноз основной;
-впервые выявлено (основной);
-характер заболевания;
-цель посещения.</t>
  </si>
  <si>
    <t>100 % от числа подлежащих диспансерному наблюдению</t>
  </si>
  <si>
    <t>19.</t>
  </si>
  <si>
    <t>Доля детей, в отношении которых установлено диспансерное наблюдение по поводу болезней глаза и его придаточного аппарата за период, от общего числа детей с впервые в жизни установленными диагнозами болезней глаза и его придаточного аппарата за период.</t>
  </si>
  <si>
    <t xml:space="preserve">
                                                              где:
Ddgl - доля детей, в отношении которых установлено диспансерное наблюдение по поводу болезней глаза и его придаточного аппарата за период, от общего числа детей с впервые в жизни установленными диагнозами болезней глаза и его придаточного аппарата за период; 
Cdgl - число детей, в отношении которых установлено диспансерное наблюдение по поводу болезней глаза и его придаточного аппарата за период; 
Cpgl – общее число детей с впервые в жизни установленными диагнозами болезней глаза и его придаточного аппарата за период.</t>
  </si>
  <si>
    <t>Источником информации являются реестры, оказанной медицинской помощи застрахованным лицам.Отбор информации для расчета показателей осуществляется по полям реестра:-дата рождения;-дата окончания лечения;-диагноз основной;-впервые выявлено (основной);-характер заболевания;-цель посещения.</t>
  </si>
  <si>
    <t>20.</t>
  </si>
  <si>
    <t>Доля детей, в отношении которых установлено диспансерное наблюдение по поводу болезней органов пищеварения за период, от общего числа детей с впервые в жизни установленными диагнозами болезней органов пищеварения за период.</t>
  </si>
  <si>
    <t xml:space="preserve">
                                                              где:
Dbop - доля детей, в отношении которых установлено диспансерное наблюдение по поводу болезней органов пищеварения за период, от общего числа детей с впервые в жизни установленными диагнозами болезней органов пищеварения за период;
Cdbop - число детей, в отношении которых установлено диспансерное наблюдение по поводу болезней органов пищеварения за период;
Cpbop - общее число детей с впервые в жизни установленными диагнозами болезней органов пищеварения за период.</t>
  </si>
  <si>
    <t>Источником информации являются реестры, оказанной медицинской помощи застрахованным лицам.Отбор информации для расчета показателей осуществляется по полям реестра:
-дата рождения;
-дата окончания лечения;
-диагноз основной;
-впервые выявлено (основной);
-характер заболевания;-цель посещения.</t>
  </si>
  <si>
    <t>21.</t>
  </si>
  <si>
    <t>Доля детей, в отношении которых установлено диспансерное наблюдение по поводу болезней системы кровообращения за период от общего числа детей с впервые в жизни установленными диагнозами болезней системы кровообращения за период.</t>
  </si>
  <si>
    <t xml:space="preserve">
                                                              где:
Ddbsk - доля детей, в отношении которых установлено диспансерное наблюдение по поводу болезней системы кровообращения за период от общего числа детей с впервые в жизни установленными диагнозами болезней системы кровообращения за период;
Cdbsk - число детей, в отношении которых установлено диспансерное наблюдение по поводу болезней системы кровообращения за период
Cpbsk - общее число детей с впервые в жизни установленными диагнозами болезней системы кровообращения за период.</t>
  </si>
  <si>
    <t>Источником информации являются реестры, оказанной медицинской помощи застрахованным лицам. Отбор информации для расчета показателей осуществляется по полям реестра:-дата рождения;-дата окончания лечения;-диагноз основной;-впервые выявлено (основной);-характер заболевания;</t>
  </si>
  <si>
    <t>22.</t>
  </si>
  <si>
    <t>Доля детей, в отношении которых установлено диспансерное наблюдение по поводу болезней эндокринной системы, расстройства питания и нарушения обмена веществ за период, от общего числа детей с впервые в жизни установленными диагнозами болезней эндокринной системы, расстройства питания и нарушения обмена веществ за период.</t>
  </si>
  <si>
    <t xml:space="preserve">
                                                              где:
Ddbes - доля детей в отношении которых установлено диспансерное наблюдение по поводу болезней эндокринной системы, расстройства питания и нарушения обмена веществ за период, от общего числа детей с впервые в жизни установленными диагнозами болезней эндокринной системы, расстройства питания и нарушения обмена веществ за период;
Cdbes - число детей, в отношении которых установлено диспансерное наблюдение по поводу болезней эндокринной системы, расстройства питания и нарушения обмена веществ за период;
Cpbes - общее число детей с впервые в жизни установленными диагнозами болезней эндокринной системы, расстройства питания и нарушения обмена веществ за период.</t>
  </si>
  <si>
    <t>Источником информации являются реестры, оказанной медицинской помощи застрахованным лицам.Отбор информации для расчета показателей осуществляется по полям реестра:-дата рождения;-дата окончания лечения;
-диагноз основной;
-впервые выявлено (основной);
-характер заболевания;
-цель посещения.</t>
  </si>
  <si>
    <t>23.</t>
  </si>
  <si>
    <t>Смертность детей в возрасте 0 - 17 лет за период.</t>
  </si>
  <si>
    <t xml:space="preserve">
                                                                            где:
Dth 0-17 – смертность детей в возрасте 0-17 лет за период в медицинских организациях, имеющих прикрепленное население;
D 0-17 – число умерших детей в возрасте 0-17 лет включительно среди прикрепленного населения за период;
Nas 0-17 – численность прикрепленного населения детей в возрасте 0-17 лет включительно за период.</t>
  </si>
  <si>
    <t>На 100 тыс. прикреп-ленного детского населения</t>
  </si>
  <si>
    <t>Источником информации является региональный сегмент единого регистра застрахованных лиц (поля: дата рождения; дата смерти, прикрепление к медицинской организации).</t>
  </si>
  <si>
    <t>Увеличение показателя смертности или уменьшение &lt; 2% – 0 баллов;
Уменьшение от 2 до 5% - 1 балл;
Уменьшение от 5 до 10% - 2 балла;
Уменьшение≥ 10 % - 3 балла</t>
  </si>
  <si>
    <t>≤0,0006 – 3 балла,
&gt; 0,0006 – 0 баллов</t>
  </si>
  <si>
    <t>Показатели результативности деятельности медицинских организаций, оказывающих медицинскую помощь в амбулаторных условиях гинекологического профиля в 2022 году.</t>
  </si>
  <si>
    <t>Блок 3. Оказание акушерско-гинекологической помощи взрослому населению</t>
  </si>
  <si>
    <t>24.</t>
  </si>
  <si>
    <t>Доля женщин, отказавшихся от искусственного прерывания беременности, от числа женщин, прошедших доабортное консультирование за период.</t>
  </si>
  <si>
    <t xml:space="preserve">
                                                              где:
W – доля женщин, отказавшихся от искусственного прерывания беременности, от числа женщин, прошедших доабортное консультирование за период;
Kотк – число женщин, отказавшихся от искусственного прерывания беременности; 
K – общее число женщин, прошедших доабортное консультирование за период.</t>
  </si>
  <si>
    <t>Источником информации являются данные органов государственной власти субъектов Российской Федерации в сфере охраны здоровья, предоставляемые на бумажных носителях.</t>
  </si>
  <si>
    <t>25.</t>
  </si>
  <si>
    <t>Доля беременных женщин, вакцинированных от коронавирусной инфекции COVID-19, за период, от числа женщин, состоящих на учете по беременности и родам на начало периода.</t>
  </si>
  <si>
    <t xml:space="preserve">                                                              где:
Vbcovid – доля беременных женщин, вакцинированных от коронавирусной инфекции COVID-19, за период, от числа женщин, состоящих на учете по беременности и родам на начало периода;
Fbcovid – фактическое число беременных женщин, вакцинированных от коронавирусной инфекции COVID-19, за период;
Pbcovid – число женщин, состоящих на учете по беременности и родам на начало периода.</t>
  </si>
  <si>
    <r>
      <t>Источником информации являются данные органов государственной власти субъектов Российской Федерации в сфере охраны здоровья, предоставляемые на бумажных носителях (Pb</t>
    </r>
    <r>
      <rPr>
        <vertAlign val="subscript"/>
        <sz val="8"/>
        <color theme="1"/>
        <rFont val="Times New Roman"/>
        <family val="1"/>
        <charset val="204"/>
      </rPr>
      <t>covid</t>
    </r>
    <r>
      <rPr>
        <sz val="8"/>
        <color theme="1"/>
        <rFont val="Times New Roman"/>
        <family val="1"/>
        <charset val="204"/>
      </rPr>
      <t>) и данные федерального регистра вакцинированных (Fb</t>
    </r>
    <r>
      <rPr>
        <vertAlign val="subscript"/>
        <sz val="8"/>
        <color theme="1"/>
        <rFont val="Times New Roman"/>
        <family val="1"/>
        <charset val="204"/>
      </rPr>
      <t>covid</t>
    </r>
    <r>
      <rPr>
        <sz val="8"/>
        <color theme="1"/>
        <rFont val="Times New Roman"/>
        <family val="1"/>
        <charset val="204"/>
      </rPr>
      <t>).</t>
    </r>
  </si>
  <si>
    <t>28.</t>
  </si>
  <si>
    <t>Доля беременных женщин, прошедших скрининг в части оценки антенатального развития плода за период, от общего числа женщин, состоявших на учете по поводу беременности и родов за период.</t>
  </si>
  <si>
    <t xml:space="preserve">
                                                              где:
В – доля беременных женщин, прошедших скрининг в части оценки антенатального развития плода за период, от общего числа женщин, состоявших на учете по поводу беременности и родов за период;
S – число беременных женщин, прошедших скрининг в части оценки антенатального развития плода при сроке беременности 11-14 недель (УЗИ и определение материнских сывороточных маркеров) и 19-21 неделя (УЗИ), с родоразрешением за период;
U – общее число женщин, состоявших на учете по поводу беременности и родов за период, с родоразрешением за период.</t>
  </si>
  <si>
    <t>Блок 4. Оказание акушерско-гинекологической помощи детскому населению</t>
  </si>
  <si>
    <t>Доля детей, в отношении которых установлено диспансерное наблюдение по поводу болезней женской половой системы за период от общего числа детей с впервые в жизни установленными диагнозами болезней половой системы за период</t>
  </si>
  <si>
    <t xml:space="preserve">                                                 
                                                               где:
Ddps - доля детей, в отношении которых установлено диспансерное наблюдение по поводу болезней женской половой системы (МКБ=N91.0-N91.4; N92.0-N92.5; N76.0-76.3; N90.8; N83.0-N83.2) за период от общего числа детей с впервые в жизни установленными диагнозами женской половой системы за период;
Cdps - число детей, в отношении которых установлено диспансерное наблюдение по поводу болезней женской половой системы за период.
Cpps - общее число детей с впервые в жизни установленными диагнозами болезней женской половой системы за период.
</t>
  </si>
  <si>
    <t xml:space="preserve">Источником информации являются реестры, оказанной медицинской помощи застрахованным лицам. 
Отбор информации для расчета показателей осуществляется по полям реестра:
-дата окончания лечения;
-основной диагноз;
</t>
  </si>
  <si>
    <t>менее 90% - 0 баллов,
90-100% - 1,5 балла,
100%  - 3 балла.</t>
  </si>
  <si>
    <t>Охват диспансерным наблюдением</t>
  </si>
  <si>
    <t>Источником информации являются реестры, оказанной медицинской помощи застрахованным лицам. 
Отбор информации для расчета показателей осуществляется по полям реестра:
-дата окончания лечения;
-основной диагноз;</t>
  </si>
  <si>
    <t>менее 85% - 0 баллов,
85-90% - 1 балл,
90% и более - 2 балла.</t>
  </si>
  <si>
    <t>Доля детей с установленным заболеванием женской половой системы, выявленным впервые при профилактических медицинских осмотрах и диспансеризации за период, от общего числа детей с впервые в жизни установленным заболеванием женской половой системы за период</t>
  </si>
  <si>
    <t xml:space="preserve">                                                               где:
Dпс – доля детей с установленным заболеванием женской половой системы (МКБ=N91.0-N91.4; N92.0-N92.5; N76.0-76.3; N90.8; N83.0-N83.2), выявленным впервые при профилактических медицинских осмотрах и диспансеризации за период, от общего числа детей с впервые в жизни установленными заболеваниями женской половой системы за период;
PSдисп – число детей с установленным основным диагнозом заболевания женской половой системы, выявленным впервые при профилактических медицинских осмотрах несовершеннолетних, диспансеризации детей-сирот и детей, оставшихся без попечения родителей, в том числе усыновленных, принятых под опеку (попечительство) или диспансеризации пребывающих в стационарных учреждениях детей-сирот и детей, находящихся в трудной жизненной ситуации за период
PSвп – общее число детей с впервые в жизни установленным основным диагнозом заболевания женской половой системы за период. 
</t>
  </si>
  <si>
    <t>Расчет показателя производится путем отбора информации по полям реестра формата Д3 «Файл со сведениями об оказанной медицинской помощи при диспансеризации»
Отбор информации для расчета показателей осуществляется по полям реестра:
-дата окончания лечения;
-основной диагноз;</t>
  </si>
  <si>
    <t xml:space="preserve">менее 4% - 0 баллов,
4-5% - 1,5 балл,
5% и более - 3 балла.
</t>
  </si>
  <si>
    <t>Показатели результативности деятельности медицинских организаций, оказывающих медицинскую помощь в амбулаторных условиях стоматологического профиля в 2022 году.</t>
  </si>
  <si>
    <t>Блок 5. Оказание стоматологической помощи</t>
  </si>
  <si>
    <t xml:space="preserve">Соотношение вылеченного неосложненного кариеса (K02.0-K02.9) к кол-ву вылеченного  осложненного кариеса  у взрослых (K04.0-K04.9 ) </t>
  </si>
  <si>
    <t xml:space="preserve">- </t>
  </si>
  <si>
    <t>Источником информации являются реестры, оказанной медицинской помощи застрахованным лицам. 
Отбор информации для расчета показателей осуществляется по полям реестра:-дата окончания лечения;
- диагноз основной;
- услуга;
- номер зуба.</t>
  </si>
  <si>
    <t>менее 2:1-0 баллов;      от 2:1 до 3:1-3 балла; более 3:1-0 баллов.</t>
  </si>
  <si>
    <t xml:space="preserve">
                                                        ,   где 
Дпломб – показатель соотношения пломбированных зубов к удаленным у детей в постоянном прикусе (1.7-1.1, 2.1-2.7, 3.7-3.1, 4.1-4.7),
Vпломб – количество запломбированных зубов у детей в постоянном прикусе,
Vудал – количество удаленных зубов у детей в постоянном прикусе.</t>
  </si>
  <si>
    <t xml:space="preserve">11:1 и более - 3 баллов
менее 11:1 - 0 баллов </t>
  </si>
  <si>
    <t xml:space="preserve">Развитие нового заболевания, связанного с основным (рецидив кариеса, его прогрессирование) менее, чем через 6 месяцев </t>
  </si>
  <si>
    <t xml:space="preserve">
                                                        ,   где 
Дзаб – % возникновения нового заболевания,
Vповт – количество повторно пролеченных зубов,
VКзаб – количество пролеченных зубов.</t>
  </si>
  <si>
    <t>10% и менее – 3 балла;
более 10% до 12% вкл –  2 балла;
более 12% до 15% – 1 балл;
15% и более – 0 баллов;</t>
  </si>
  <si>
    <t xml:space="preserve">Доля случаев лечения  с применением рентгенодиагностики в случаях лечения пульпитов и периодонтитов (К04.0-К04.9) у взрослых
</t>
  </si>
  <si>
    <t xml:space="preserve">
                                                      ,   где 
Дппр – доля применения рентгендиагностики в случаях лечения пульпитов и периодонтитов,
Vппр – количество случаев лечения пульпитов и периодонтитов с применением рентгендиагностики,
Vпп – общее количество случаев лечения пульпитов и периодонтитов.
</t>
  </si>
  <si>
    <t>0-80% — 0 баллов
80-90% —  1,5 балла
90-100% — 3 балла</t>
  </si>
  <si>
    <t>* к обращениям относятся:
   - КСГ = d007, d009, d010, h001, h004, h005, h006, h007, h008, h009, t006, t007, t008, t010;
   - случай, в котором более одной из перечисленных КСГ: a001, d001, d002, d003, d004, d005, d006, d008, h002, h003, o001, o002, o003, o004, o005, o006, o007, o008, o009, o010, t001, t002, t003, t004, t005</t>
  </si>
  <si>
    <t>** к посещениям относятся:
   - КСГ = d011, t009 при плановой форме оказания МП;
   - неполная КСГ при неотложной форме оказания МП;
   - случай, в котором только одна из перечисленных КСГ: a001, d001, d002, d003, d004, d005, d006, d008, h002, h003, o001, o002, o003, o004, o005, o006, o007, o008, o009, o010, t001, t002, t003, t004, t005</t>
  </si>
  <si>
    <r>
      <t xml:space="preserve">&lt; 10% - 0 баллов;  
</t>
    </r>
    <r>
      <rPr>
        <sz val="10"/>
        <color theme="1"/>
        <rFont val="Calibri"/>
        <family val="2"/>
        <charset val="204"/>
      </rPr>
      <t>≤</t>
    </r>
    <r>
      <rPr>
        <sz val="11"/>
        <color theme="1"/>
        <rFont val="Times New Roman"/>
        <family val="1"/>
        <charset val="204"/>
      </rPr>
      <t xml:space="preserve"> </t>
    </r>
    <r>
      <rPr>
        <sz val="10"/>
        <color theme="1"/>
        <rFont val="Times New Roman"/>
        <family val="1"/>
        <charset val="204"/>
      </rPr>
      <t xml:space="preserve">10-20%- 1 балл; 
</t>
    </r>
    <r>
      <rPr>
        <sz val="10"/>
        <color theme="1"/>
        <rFont val="Calibri"/>
        <family val="2"/>
        <charset val="204"/>
      </rPr>
      <t>&gt;</t>
    </r>
    <r>
      <rPr>
        <sz val="10"/>
        <color theme="1"/>
        <rFont val="Times New Roman"/>
        <family val="1"/>
        <charset val="204"/>
      </rPr>
      <t xml:space="preserve"> 20% - 2 балла</t>
    </r>
  </si>
  <si>
    <t>Код МОЕР</t>
  </si>
  <si>
    <t xml:space="preserve">Наименование МО </t>
  </si>
  <si>
    <t>№ п\п</t>
  </si>
  <si>
    <t>Норматив п д0</t>
  </si>
  <si>
    <t>Норматив ПДГ1</t>
  </si>
  <si>
    <t>Норматив п д7</t>
  </si>
  <si>
    <t>Номер критерия оценки</t>
  </si>
  <si>
    <t>ГАУЗ "OOКБ № 2"</t>
  </si>
  <si>
    <t>*</t>
  </si>
  <si>
    <t>ГАУЗ "ООБ № 3"</t>
  </si>
  <si>
    <t>ГАУЗ "ООКСП"</t>
  </si>
  <si>
    <t>ГБУЗ "ГКБ № 1" г.Оренбурга</t>
  </si>
  <si>
    <t>ГАУЗ "ГКБ им. Н.И. Пирогова" г.Оренбурга</t>
  </si>
  <si>
    <t>ГАУЗ "ДГКБ" г. Оренбурга</t>
  </si>
  <si>
    <t>ГБУЗ "ОКПЦ"</t>
  </si>
  <si>
    <t>ГАУЗ "ГБ № 2" г.Орска</t>
  </si>
  <si>
    <t>ГАУЗ "ГБ №3" г. Орска</t>
  </si>
  <si>
    <t>ГАУЗ  "ГБ № 5" г. Орска</t>
  </si>
  <si>
    <t>ГАУЗ "СП" г. Орска</t>
  </si>
  <si>
    <t>ГАУЗ "БСМП" г. Новотроицка</t>
  </si>
  <si>
    <t>ГАУЗ "ДГБ" г. Новотроицка</t>
  </si>
  <si>
    <t>ГАУЗ "СП" г. Новотроицка</t>
  </si>
  <si>
    <t>ГБУЗ "ББСМП"</t>
  </si>
  <si>
    <t>ГАУЗ "СП" г.Бугуруслана</t>
  </si>
  <si>
    <t>ГБУЗ "Абдулинская МБ"</t>
  </si>
  <si>
    <t>ГБУЗ "Восточная территориальная МБ"</t>
  </si>
  <si>
    <t>ГБУЗ "Соль-Илецкая МБ"</t>
  </si>
  <si>
    <t>ГБУЗ "Сорочинская МБ"</t>
  </si>
  <si>
    <t xml:space="preserve">ЧУЗ "КБ "РЖД-Медицина" г. Оренбург" </t>
  </si>
  <si>
    <t>ЧУЗ "РЖД-Медицина" г. Орск"</t>
  </si>
  <si>
    <t>ЧУЗ "РЖД-Медицина" г. Бузулук"</t>
  </si>
  <si>
    <t>ЧУЗ  "РЖД-Медицина" г. Абдулино"</t>
  </si>
  <si>
    <t>Филиал № 3 ФГБУ "426 ВГ" Минобороны России</t>
  </si>
  <si>
    <t>ФКУЗ "МСЧ МВД России по Оренбургской области"</t>
  </si>
  <si>
    <t>ООО "Лекарь"</t>
  </si>
  <si>
    <t>ООО "Нео-Дент"</t>
  </si>
  <si>
    <t>ООО "КАМАЮН"</t>
  </si>
  <si>
    <t>ООО "РадаДент плюс"</t>
  </si>
  <si>
    <t xml:space="preserve">ООО "Кристалл - Дент" </t>
  </si>
  <si>
    <t>ООО Стоматологическая клиника "Улыбка"</t>
  </si>
  <si>
    <t>ООО "Мисс Дента"</t>
  </si>
  <si>
    <t>ООО "МИЛАВИТА"</t>
  </si>
  <si>
    <t>ООО "Дента Лэнд"</t>
  </si>
  <si>
    <t>ООО "ИНТЭКО"</t>
  </si>
  <si>
    <t>ООО "СтомКит"</t>
  </si>
  <si>
    <t>ООО "Денталика" (на ул. Гаранькина)</t>
  </si>
  <si>
    <t>ООО "Евромедцентр"</t>
  </si>
  <si>
    <t>ООО "Новостом"</t>
  </si>
  <si>
    <t>ООО "ЛАЗУРЬ"</t>
  </si>
  <si>
    <t>ООО "Стоматологическая поликлиника "Ростошь"</t>
  </si>
  <si>
    <t>ООО "Диа-Дента"</t>
  </si>
  <si>
    <t>ООО "Елена"</t>
  </si>
  <si>
    <t>ООО "Евро-Дент"</t>
  </si>
  <si>
    <t>ООО "Добрый стоматолог"</t>
  </si>
  <si>
    <t>ООО "Мила Дента"</t>
  </si>
  <si>
    <t>ООО "Новодент"</t>
  </si>
  <si>
    <t>ООО "ДЕНТА - ЛЮКС"</t>
  </si>
  <si>
    <t>ООО "КДЦ"</t>
  </si>
  <si>
    <t>ООО "МедиСтом"</t>
  </si>
  <si>
    <t>ООО "Стома+"</t>
  </si>
  <si>
    <t>ООО "УНИМЕД"</t>
  </si>
  <si>
    <t>ООО "СТМ СТОМАТОЛОГИЯ"</t>
  </si>
  <si>
    <t>560101</t>
  </si>
  <si>
    <t>ООО "Клиника промышленной медицины"</t>
  </si>
  <si>
    <t>560283</t>
  </si>
  <si>
    <t xml:space="preserve">ООО «Поликлиника «Полимедика Оренбург» </t>
  </si>
  <si>
    <t>Приложение 7
к Соглашению о внесении изменений 
и дополнений в Тарифное соглашение 
в системе ОМС Оренбургской области 
на 2022 год от "29 " июля  2022г.</t>
  </si>
  <si>
    <t>Приложение 8
к Соглашению о внесении изменений 
и дополнений в Тарифное соглашение 
в системе ОМС Оренбургской области 
на 2022 год от "29 " июля  2022г.</t>
  </si>
  <si>
    <t>Приложение 9
к Соглашению о внесении изменений 
и дополнений в Тарифное соглашение 
в системе ОМС Оренбургской области 
на 2022 год от "29 " июля  2022г.</t>
  </si>
  <si>
    <t>Приложение 10
к Соглашению о внесении изменений 
и дополнений в Тарифное соглашение 
в системе ОМС Оренбургской области 
на 2022 год от "29 " июля  2022г.</t>
  </si>
  <si>
    <t>Используемые показатели результативности деятельности медицинских организаций при расчёте премии по блокам и перечню показателей на 2022г.</t>
  </si>
  <si>
    <t>Приложение 2.16 к Тарифному соглашению в системе ОМС 
Оренбургской области на 2022 год от " 29 " декабря  2021 г.</t>
  </si>
  <si>
    <t>Приложение 2.17
к Тарифному соглашению в системе ОМС 
Оренбургской области на 2022 год от " 29 " декабря  2021 г.</t>
  </si>
  <si>
    <t>Приложение 2.18
к Тарифному соглашению в системе ОМС 
Оренбургской области на 2022 год от " 29 " декабря  2021 г.</t>
  </si>
  <si>
    <t>Приложение 2.19
к Тарифному соглашению в системе ОМС 
Оренбургской области на 2022 год от " 29 " декабря  2021 г.</t>
  </si>
  <si>
    <t>Приложение 4
к Соглашению о внесении изменений и 
дополнений в Тарифное соглашение 
в системе ОМС Оренбургской области 
на 2022 год от "29 " июля  2022г.</t>
  </si>
  <si>
    <r>
      <t xml:space="preserve">Углубленная диспансеризация, 2-й этап 
- </t>
    </r>
    <r>
      <rPr>
        <sz val="10"/>
        <rFont val="Times New Roman"/>
        <family val="1"/>
        <charset val="204"/>
      </rPr>
      <t>дуплексное сканирование вен нижних конечностей</t>
    </r>
  </si>
  <si>
    <r>
      <t xml:space="preserve">Углубленная диспансеризация, 2-й этап 
- </t>
    </r>
    <r>
      <rPr>
        <sz val="10"/>
        <rFont val="Times New Roman"/>
        <family val="1"/>
        <charset val="204"/>
      </rPr>
      <t>эхокардиография</t>
    </r>
  </si>
  <si>
    <r>
      <rPr>
        <b/>
        <sz val="10"/>
        <rFont val="Times New Roman"/>
        <family val="1"/>
        <charset val="204"/>
      </rPr>
      <t>Углубленная диспансеризация, 2-й этап
-</t>
    </r>
    <r>
      <rPr>
        <sz val="10"/>
        <rFont val="Times New Roman"/>
        <family val="1"/>
        <charset val="204"/>
      </rPr>
      <t xml:space="preserve"> компьютерная томография легких; 
- эхокардиография</t>
    </r>
  </si>
  <si>
    <r>
      <t>Углубленная диспансеризация, 2-й этап 
-</t>
    </r>
    <r>
      <rPr>
        <sz val="10"/>
        <rFont val="Times New Roman"/>
        <family val="1"/>
        <charset val="204"/>
      </rPr>
      <t xml:space="preserve"> дуплексное сканирование вен нижних конечностей; 
- эхокардиография</t>
    </r>
  </si>
  <si>
    <r>
      <t xml:space="preserve">Углубленная диспансеризация, 2-й этап 
</t>
    </r>
    <r>
      <rPr>
        <sz val="10"/>
        <rFont val="Times New Roman"/>
        <family val="1"/>
        <charset val="204"/>
      </rPr>
      <t>- дуплексное сканирование вен нижних конечностей; 
- компьютерная томография легких; 
- эхокардиография</t>
    </r>
  </si>
  <si>
    <t>Размер финансового обеспечения на 2022 год *</t>
  </si>
  <si>
    <t>Факт. всего на 2022 год</t>
  </si>
  <si>
    <t>ФАП Мирный</t>
  </si>
  <si>
    <t>от 100 до 899</t>
  </si>
  <si>
    <t>+</t>
  </si>
  <si>
    <t>ФАП с. Ора</t>
  </si>
  <si>
    <t>ФАП с. Тукай</t>
  </si>
  <si>
    <t>ФАП п. Новоказачий</t>
  </si>
  <si>
    <t>-</t>
  </si>
  <si>
    <t>ФАП с. Крыловка</t>
  </si>
  <si>
    <t>ФАП с. Ударник</t>
  </si>
  <si>
    <t>ФАП село Блява</t>
  </si>
  <si>
    <t>менее 100</t>
  </si>
  <si>
    <t>ФАП село Кидрясово</t>
  </si>
  <si>
    <t>ФАП село Идельбаево</t>
  </si>
  <si>
    <t>ФАП село Рысаево</t>
  </si>
  <si>
    <t>ФАП поселок Блявтамак</t>
  </si>
  <si>
    <t>Жуламансайский ФАП</t>
  </si>
  <si>
    <t>Карабутакский ФАП</t>
  </si>
  <si>
    <t>Энбекшинский ФАП</t>
  </si>
  <si>
    <t>Слюдяной ФАП</t>
  </si>
  <si>
    <t>Айдырлинский ФАП</t>
  </si>
  <si>
    <t>Мещеряковский ФАП</t>
  </si>
  <si>
    <t>Кусемский ФАП</t>
  </si>
  <si>
    <t>Нововиницкий ФАП</t>
  </si>
  <si>
    <t>Речновский ФАП</t>
  </si>
  <si>
    <t>Андреевский ФАП</t>
  </si>
  <si>
    <t>Обильновский ФАП</t>
  </si>
  <si>
    <t>Джасайский ФАП</t>
  </si>
  <si>
    <t>Нижне-Кийминский ФАП</t>
  </si>
  <si>
    <t>Белопьевский ФАП</t>
  </si>
  <si>
    <t>Юбилейновский ФАП</t>
  </si>
  <si>
    <t>Совхозный ФАП</t>
  </si>
  <si>
    <t>Брацлавский ФАП</t>
  </si>
  <si>
    <t>Аниховский ФАП</t>
  </si>
  <si>
    <t>Майский ФАП</t>
  </si>
  <si>
    <t>Украинский</t>
  </si>
  <si>
    <t>Успенский</t>
  </si>
  <si>
    <t>Михайловский</t>
  </si>
  <si>
    <t>Георгиевский</t>
  </si>
  <si>
    <t>Загорский</t>
  </si>
  <si>
    <t>Северный</t>
  </si>
  <si>
    <t>Чебоксаровский</t>
  </si>
  <si>
    <t>Новоникольский</t>
  </si>
  <si>
    <t>Марксовский</t>
  </si>
  <si>
    <t>Романовский</t>
  </si>
  <si>
    <t>Каменский</t>
  </si>
  <si>
    <t>Петровский</t>
  </si>
  <si>
    <t>Яфаровский</t>
  </si>
  <si>
    <t>Султакаевский</t>
  </si>
  <si>
    <t>Новомихайловский</t>
  </si>
  <si>
    <t>Добринский</t>
  </si>
  <si>
    <t>Тукаевский</t>
  </si>
  <si>
    <t>Дмитриевский</t>
  </si>
  <si>
    <t>Козловский ФАП</t>
  </si>
  <si>
    <t>Мокродольсикй ФАП</t>
  </si>
  <si>
    <t>Курбанаевский ФАП</t>
  </si>
  <si>
    <t>Брянчаниновский ФАП</t>
  </si>
  <si>
    <t>Золотородниковский ФАП</t>
  </si>
  <si>
    <t>Новокульшариповский ФАП</t>
  </si>
  <si>
    <t>Муллануровский ФАП</t>
  </si>
  <si>
    <t>Самаркинский ФАП</t>
  </si>
  <si>
    <t>Сосновский ФАП</t>
  </si>
  <si>
    <t>Алексеевский ФАП</t>
  </si>
  <si>
    <t>Думинский ФАП</t>
  </si>
  <si>
    <t>Петровский ФАП</t>
  </si>
  <si>
    <t>Чапаевский ФАП</t>
  </si>
  <si>
    <t>Филипповский ФАП</t>
  </si>
  <si>
    <t>Мочегаевский ФАП</t>
  </si>
  <si>
    <t>Аксютинский ФАП</t>
  </si>
  <si>
    <t>Кислинский ФАП</t>
  </si>
  <si>
    <t>Мартыновский ФАП</t>
  </si>
  <si>
    <t>Юдинский ФАП</t>
  </si>
  <si>
    <t>Воздвиженский ФАП</t>
  </si>
  <si>
    <t>Баландинский ФАП</t>
  </si>
  <si>
    <t>Старосултангуловский ФАП</t>
  </si>
  <si>
    <t>Лекаревский ФАП</t>
  </si>
  <si>
    <t>Яковлевский ФАП</t>
  </si>
  <si>
    <t>Старомукменевский ФАП</t>
  </si>
  <si>
    <t>ФАП ст. Асекеево</t>
  </si>
  <si>
    <t>Кутлуевский ФАП</t>
  </si>
  <si>
    <t>Рязановский ФАП</t>
  </si>
  <si>
    <t>Новосултангуловский ФАП</t>
  </si>
  <si>
    <t>Старокульшариповский ФАП</t>
  </si>
  <si>
    <t>Заглядинский ФАП</t>
  </si>
  <si>
    <t>от 900 до 1499</t>
  </si>
  <si>
    <t>Сазанский ФАП</t>
  </si>
  <si>
    <t>Новоорловский ФАП</t>
  </si>
  <si>
    <t>Васильевский ФАП</t>
  </si>
  <si>
    <t>Верхнеозернинский ФАП</t>
  </si>
  <si>
    <t>Красноуральский ФАП</t>
  </si>
  <si>
    <t>Листвянский ФАП</t>
  </si>
  <si>
    <t>Дубенкский ФАП</t>
  </si>
  <si>
    <t>Блюментальский ФАП</t>
  </si>
  <si>
    <t>Старицкий ФАП</t>
  </si>
  <si>
    <t>Рождественский ФАП</t>
  </si>
  <si>
    <t>Цветочный ФАП</t>
  </si>
  <si>
    <t>Гирьяльский ФАП</t>
  </si>
  <si>
    <t>Херсоновский ФАП</t>
  </si>
  <si>
    <t>Жанаталапский ФАП</t>
  </si>
  <si>
    <t>Междуреченский ФАП</t>
  </si>
  <si>
    <t>Буранчинский ФАП</t>
  </si>
  <si>
    <t>Донской ФАП</t>
  </si>
  <si>
    <t>Белогорский ФАП</t>
  </si>
  <si>
    <t>Алабайтальский ФАП</t>
  </si>
  <si>
    <t>Бурлыкский ФАП</t>
  </si>
  <si>
    <t>Карагачский ФАП</t>
  </si>
  <si>
    <t>Буртинский ФАП</t>
  </si>
  <si>
    <t>Ключевский ФАП</t>
  </si>
  <si>
    <t>Днепровский ФАП</t>
  </si>
  <si>
    <t>Новоактюбинский</t>
  </si>
  <si>
    <t>Белошапский</t>
  </si>
  <si>
    <t>Ижбердинский</t>
  </si>
  <si>
    <t>Новокиевский</t>
  </si>
  <si>
    <t>Губерлинский</t>
  </si>
  <si>
    <t>Гайнулинский</t>
  </si>
  <si>
    <t>Пласковский</t>
  </si>
  <si>
    <t>Уральский</t>
  </si>
  <si>
    <t>Новочеркасский</t>
  </si>
  <si>
    <t>Банненский</t>
  </si>
  <si>
    <t>Лыловский</t>
  </si>
  <si>
    <t>Старохалиловкий</t>
  </si>
  <si>
    <t>Ишкининский</t>
  </si>
  <si>
    <t>Вишневский</t>
  </si>
  <si>
    <t>Нарбулатовский</t>
  </si>
  <si>
    <t>Нововоронежский</t>
  </si>
  <si>
    <t>Писаревский</t>
  </si>
  <si>
    <t>Новопетропавловский</t>
  </si>
  <si>
    <t>Саверовский</t>
  </si>
  <si>
    <t>Калиновский</t>
  </si>
  <si>
    <t>Репинский</t>
  </si>
  <si>
    <t>Новониколаевкий</t>
  </si>
  <si>
    <t>Поповский</t>
  </si>
  <si>
    <t>Камейкинский</t>
  </si>
  <si>
    <t>Колпакский</t>
  </si>
  <si>
    <t>ФАП с.Саблино</t>
  </si>
  <si>
    <t>ФАП с.Андреевка</t>
  </si>
  <si>
    <t>ФАП с.Ждамировка</t>
  </si>
  <si>
    <t>ФАП п.Революционер</t>
  </si>
  <si>
    <t>ФАП с.Абрышкино</t>
  </si>
  <si>
    <t>ФАП с.Малояшкино</t>
  </si>
  <si>
    <t>ФАП п.Подлесный</t>
  </si>
  <si>
    <t>ФАП с.Ключи</t>
  </si>
  <si>
    <t>ФАП с.Старояшкино</t>
  </si>
  <si>
    <t>ФАП с.Таллы</t>
  </si>
  <si>
    <t>ФАП с.Ероховка</t>
  </si>
  <si>
    <t>ФАП с.Петрохерсонец</t>
  </si>
  <si>
    <t>ФАП с.Верхнеигнашкино</t>
  </si>
  <si>
    <t>ФАП с.Русскоигнашкино</t>
  </si>
  <si>
    <t>ФАП с.Луговое</t>
  </si>
  <si>
    <t>ФАП с.Шутово</t>
  </si>
  <si>
    <t>ФАП с.Крестовка</t>
  </si>
  <si>
    <t>ФАП с.Подстепки</t>
  </si>
  <si>
    <t>ФАП с.Затонное</t>
  </si>
  <si>
    <t>ФАП с.Сухоречка</t>
  </si>
  <si>
    <t>ФАП с.Рассыпное</t>
  </si>
  <si>
    <t>ФАП с.Мухраново</t>
  </si>
  <si>
    <t>ФАП с.Красный Яр</t>
  </si>
  <si>
    <t>ФАП с.Гоголевка</t>
  </si>
  <si>
    <t>ФАП п. Комсомольский</t>
  </si>
  <si>
    <t>ФАП п. Лесная поляна</t>
  </si>
  <si>
    <t>ФАП с.Березовка</t>
  </si>
  <si>
    <t>ФАП с. Максим Горький</t>
  </si>
  <si>
    <t>ФАП с. Покровка</t>
  </si>
  <si>
    <t>ФАП с.Верхняя Кардаиловка</t>
  </si>
  <si>
    <t>ФАП п.Октябрьский</t>
  </si>
  <si>
    <t>ФАП с. Кульма</t>
  </si>
  <si>
    <t>ФАП с.Екатериновка</t>
  </si>
  <si>
    <t>ФАП п.Майский</t>
  </si>
  <si>
    <t>ФАП с.Новооренбург</t>
  </si>
  <si>
    <t>ФАП с.Таналык</t>
  </si>
  <si>
    <t>ФАП с.Зеленодольск</t>
  </si>
  <si>
    <t>ФАП п.Приморск</t>
  </si>
  <si>
    <t>ФАП п.Айдырлинский</t>
  </si>
  <si>
    <t>ФАП п.Кировск</t>
  </si>
  <si>
    <t>Юлгутлинский ФАП</t>
  </si>
  <si>
    <t>Краснощёковский ФАП</t>
  </si>
  <si>
    <t>Баш - Канчеровский ФАП</t>
  </si>
  <si>
    <t>Подгорный ФАП</t>
  </si>
  <si>
    <t>Новоракитянский ФАП</t>
  </si>
  <si>
    <t>Залужный ФАП</t>
  </si>
  <si>
    <t>Совхозно - Саринский ФАП</t>
  </si>
  <si>
    <t>Оноприеновский ФАП</t>
  </si>
  <si>
    <t>Октябрьский ФАП</t>
  </si>
  <si>
    <t>Чеботарёвский ФАП</t>
  </si>
  <si>
    <t>Краснознаменский ФАП</t>
  </si>
  <si>
    <t>Маячный ФАП</t>
  </si>
  <si>
    <t>Первомайский ФАП</t>
  </si>
  <si>
    <t>Никольский ФАП</t>
  </si>
  <si>
    <t>Саринский ФАП</t>
  </si>
  <si>
    <t>Новосимбирский ФАП</t>
  </si>
  <si>
    <t>Ильинский ФАП</t>
  </si>
  <si>
    <t>Ново - Саринский ФАП</t>
  </si>
  <si>
    <t>Мухамедьяровский ФАП</t>
  </si>
  <si>
    <t>Дубиновский ФАП</t>
  </si>
  <si>
    <t>Ново-Самарский ФАП</t>
  </si>
  <si>
    <t>Кувандыкский ФАП</t>
  </si>
  <si>
    <t>Куруильский ФАП</t>
  </si>
  <si>
    <t>Ибрагимовский ФАП</t>
  </si>
  <si>
    <t>Приуральский ФАП</t>
  </si>
  <si>
    <t>Краснояровский ФАП</t>
  </si>
  <si>
    <t>Озерский ФАП</t>
  </si>
  <si>
    <t>Родионовский ФАП</t>
  </si>
  <si>
    <t>Семеновский ФАП</t>
  </si>
  <si>
    <t>Сергеевский ФАП</t>
  </si>
  <si>
    <t>Шабаловский ФАП</t>
  </si>
  <si>
    <t>Кретовский ФАП</t>
  </si>
  <si>
    <t>Суриковский ФАП</t>
  </si>
  <si>
    <t>Егорьевский ФАП</t>
  </si>
  <si>
    <t>Бобровский ФАП</t>
  </si>
  <si>
    <t>Байгоровский ФАП</t>
  </si>
  <si>
    <t>Покровский ФАП</t>
  </si>
  <si>
    <t>Грачевский ФАП</t>
  </si>
  <si>
    <t>Лаврентьевский ФАП</t>
  </si>
  <si>
    <t>Скворцовский ФАП</t>
  </si>
  <si>
    <t>Кутушинский ФАП</t>
  </si>
  <si>
    <t>Михайловский ФАП</t>
  </si>
  <si>
    <t>Кандауровский ФАП</t>
  </si>
  <si>
    <t>Гаршинский ФАП</t>
  </si>
  <si>
    <t>Федоровский ФАП</t>
  </si>
  <si>
    <t>Новосевастопольский ФАП</t>
  </si>
  <si>
    <t>Закумачный ФАП</t>
  </si>
  <si>
    <t>Большестепной ФАП</t>
  </si>
  <si>
    <t>Чиликтинский ФАП</t>
  </si>
  <si>
    <t>Заморский ФАП</t>
  </si>
  <si>
    <t>Скалистый ФАП</t>
  </si>
  <si>
    <t>Лужковский ФАП</t>
  </si>
  <si>
    <t>Можаровский ФАП</t>
  </si>
  <si>
    <t>Тасбулакский ФАП</t>
  </si>
  <si>
    <t>Караганский ФАП</t>
  </si>
  <si>
    <t>Будамшинский ФАП</t>
  </si>
  <si>
    <t>Добровольский ФАП</t>
  </si>
  <si>
    <t>Горьковский ФАП</t>
  </si>
  <si>
    <t>Гранитный ФАП</t>
  </si>
  <si>
    <t>Новоорский ФАП</t>
  </si>
  <si>
    <t>Кумакский ФАП</t>
  </si>
  <si>
    <t>ФАП п. Плодородный</t>
  </si>
  <si>
    <t>ФАП п. Красноглинный</t>
  </si>
  <si>
    <t>ФАП  п. Киндельский</t>
  </si>
  <si>
    <t>ФАП с.Лебяжка</t>
  </si>
  <si>
    <t>ФАП с. Приуранка</t>
  </si>
  <si>
    <t>ФАП с.Новородниковка</t>
  </si>
  <si>
    <t>ФАП с.Новоахмерово</t>
  </si>
  <si>
    <t>ФАП п.Ростошь</t>
  </si>
  <si>
    <t>ФАП с. Ахмерово</t>
  </si>
  <si>
    <t>ФАП с.Измайловка</t>
  </si>
  <si>
    <t>ФАП с.Берестовка</t>
  </si>
  <si>
    <t>ФАП с. Варшавка</t>
  </si>
  <si>
    <t>ФАП с. Черепаново</t>
  </si>
  <si>
    <t>ФАП с. Балейка</t>
  </si>
  <si>
    <t>ФАП с.ДЕДОВО</t>
  </si>
  <si>
    <t>ФАП с.Родниковое озеро</t>
  </si>
  <si>
    <t>ФАП п. Привольный</t>
  </si>
  <si>
    <t>ФАП с.Ключевка</t>
  </si>
  <si>
    <t>ФАП с.Мрясово</t>
  </si>
  <si>
    <t>ФАП с. Верхняя Платовка</t>
  </si>
  <si>
    <t>ФАП с.Новокинделька</t>
  </si>
  <si>
    <t>ФАП с. Ржавка</t>
  </si>
  <si>
    <t>ФАП п. Губовский</t>
  </si>
  <si>
    <t>ФАП с. Хлебовка</t>
  </si>
  <si>
    <t>ФАП с. Малахово</t>
  </si>
  <si>
    <t>ФАП с.Козловка</t>
  </si>
  <si>
    <t>ФАП с.Лапаз</t>
  </si>
  <si>
    <t>ФАП с.Красная Поляна</t>
  </si>
  <si>
    <t>ФАП с.Кутуш</t>
  </si>
  <si>
    <t>ФАП с.Кувай</t>
  </si>
  <si>
    <t>ФАП с. Хуторка</t>
  </si>
  <si>
    <t>ФАП с.Барабановка</t>
  </si>
  <si>
    <t>ФАП с.Землянка</t>
  </si>
  <si>
    <t>ФАП с.Сузаново</t>
  </si>
  <si>
    <t>ФАП п. Среднеуранский</t>
  </si>
  <si>
    <t>ФАП с. Рыбкино</t>
  </si>
  <si>
    <t>ФАП с.Герасимовка</t>
  </si>
  <si>
    <t>ФАП с. Платовка</t>
  </si>
  <si>
    <t>Портновский ФАП</t>
  </si>
  <si>
    <t>Новенский ФАП</t>
  </si>
  <si>
    <t>Новобиккуловский ФАП</t>
  </si>
  <si>
    <t>Междугорный ФАП</t>
  </si>
  <si>
    <t>Комиссаровский ФАП</t>
  </si>
  <si>
    <t>Биккуловский ФАП</t>
  </si>
  <si>
    <t>Каменский ФАП</t>
  </si>
  <si>
    <t>Белозерский ФАП</t>
  </si>
  <si>
    <t>Бродский ФАП</t>
  </si>
  <si>
    <t>Новотроицкий ФАП</t>
  </si>
  <si>
    <t>Марьевский ФАП</t>
  </si>
  <si>
    <t>2 Имангуловский</t>
  </si>
  <si>
    <t>1 Имангуловский ФАП</t>
  </si>
  <si>
    <t>Новоникитинский ФАП</t>
  </si>
  <si>
    <t>Нижнегумбетовский ФАП</t>
  </si>
  <si>
    <t>ФАП  ж/д разъезд № 20</t>
  </si>
  <si>
    <t>ФАП п. Бакалка</t>
  </si>
  <si>
    <t>ФАП п.Светлогорка</t>
  </si>
  <si>
    <t>Фельдшерско- акушерский пункт пос.Чистый</t>
  </si>
  <si>
    <t>ФАП с.Паника</t>
  </si>
  <si>
    <t>Фельдшерский  здравпункт с.Вязовка</t>
  </si>
  <si>
    <t>ФАП пос.Старица</t>
  </si>
  <si>
    <t>ФАП х. Чулошников</t>
  </si>
  <si>
    <t>ФАП с. Приютово</t>
  </si>
  <si>
    <t>ФАП с.Струково</t>
  </si>
  <si>
    <t>ФАП с. Архангеловка</t>
  </si>
  <si>
    <t>ФАП с.Зубаревка</t>
  </si>
  <si>
    <t>ФАП пос. Приуральский</t>
  </si>
  <si>
    <t>ФАП п.Соловьевка</t>
  </si>
  <si>
    <t>ФАП п.Пугачевский</t>
  </si>
  <si>
    <t>ФАП с. Благословенка</t>
  </si>
  <si>
    <t>ФАП п. Береговой</t>
  </si>
  <si>
    <t>ФАП пос. Юный</t>
  </si>
  <si>
    <t>ФАП пос. Зауральный</t>
  </si>
  <si>
    <t>ФАП п. Сергиевка</t>
  </si>
  <si>
    <t>ФАП с. Черноречье</t>
  </si>
  <si>
    <t>ФАП х. Степановский</t>
  </si>
  <si>
    <t>ФАП  с. Павловка</t>
  </si>
  <si>
    <t>ФАП  пос.Экспериментальный</t>
  </si>
  <si>
    <t>Фельдшерский здравпункт "Золотой квартал" с.Нежинка</t>
  </si>
  <si>
    <t>от 1500 до 1999</t>
  </si>
  <si>
    <t>Малочаганский ФП</t>
  </si>
  <si>
    <t>Веснянковский ФАП</t>
  </si>
  <si>
    <t>Осочновский ФАП</t>
  </si>
  <si>
    <t>Заревский ФАП</t>
  </si>
  <si>
    <t>Ляшевский ФАП</t>
  </si>
  <si>
    <t>Большепрудновский ФП</t>
  </si>
  <si>
    <t>Ударновский ФП</t>
  </si>
  <si>
    <t>Лучевский ФАП</t>
  </si>
  <si>
    <t>Назаровский ФАП</t>
  </si>
  <si>
    <t>Маеский ФАП</t>
  </si>
  <si>
    <t>Каменский ФП</t>
  </si>
  <si>
    <t>Курлинский ФП</t>
  </si>
  <si>
    <t>Мансуровский ФП</t>
  </si>
  <si>
    <t>Лесопитоминский ФАП</t>
  </si>
  <si>
    <t>Шапошниковский ФП</t>
  </si>
  <si>
    <t>Революционновский ФП</t>
  </si>
  <si>
    <t>Советский ФАП</t>
  </si>
  <si>
    <t>Озерновский ФАП</t>
  </si>
  <si>
    <t>Мало-зайкинский ФАП</t>
  </si>
  <si>
    <t>Мирошкинский ФАП</t>
  </si>
  <si>
    <t>Красновский ФАП</t>
  </si>
  <si>
    <t>Рубежинский ФП</t>
  </si>
  <si>
    <t>Соболевский ФАП</t>
  </si>
  <si>
    <t>Ленинский ФАП</t>
  </si>
  <si>
    <t>Судаковский</t>
  </si>
  <si>
    <t>В-Кунакбайский</t>
  </si>
  <si>
    <t>Краснопольский</t>
  </si>
  <si>
    <t>Суворовский</t>
  </si>
  <si>
    <t>Шуваловский</t>
  </si>
  <si>
    <t>Радовский</t>
  </si>
  <si>
    <t>Родничный</t>
  </si>
  <si>
    <t>Алисовский</t>
  </si>
  <si>
    <t>Сеннинский</t>
  </si>
  <si>
    <t>Алексеевский</t>
  </si>
  <si>
    <t>Рычковский</t>
  </si>
  <si>
    <t>Камышовский</t>
  </si>
  <si>
    <t>Абрамовский</t>
  </si>
  <si>
    <t>Кутлумбетовский</t>
  </si>
  <si>
    <t>Филипповский</t>
  </si>
  <si>
    <t>Алмалинский</t>
  </si>
  <si>
    <t>Капитоновский</t>
  </si>
  <si>
    <t>Южный</t>
  </si>
  <si>
    <t>Япрынцевский</t>
  </si>
  <si>
    <t>Татищевскикй</t>
  </si>
  <si>
    <t>Адамовский</t>
  </si>
  <si>
    <t>Садовый</t>
  </si>
  <si>
    <t>Мамалаевский</t>
  </si>
  <si>
    <t>Южно-Уральский</t>
  </si>
  <si>
    <t>II Зубочистинский</t>
  </si>
  <si>
    <t>Кубанский</t>
  </si>
  <si>
    <t>Донецкий</t>
  </si>
  <si>
    <t>Петропавловский ФАП</t>
  </si>
  <si>
    <t>ФАП с. Степные Огни</t>
  </si>
  <si>
    <t>Нижне - Чебеньковский ФАП</t>
  </si>
  <si>
    <t>Ереминский ФАП</t>
  </si>
  <si>
    <t>Ждановский ФАП</t>
  </si>
  <si>
    <t>Украинский ФАП</t>
  </si>
  <si>
    <t>Тимашевский ФАП</t>
  </si>
  <si>
    <t>Орловский ФАП</t>
  </si>
  <si>
    <t>Белоусовский ФАП</t>
  </si>
  <si>
    <t>Верхне - Чебеньковский ФАП</t>
  </si>
  <si>
    <t>Архиповский ФАП</t>
  </si>
  <si>
    <t>Беловский ФАП</t>
  </si>
  <si>
    <t>Ирекский ФАП</t>
  </si>
  <si>
    <t>Новоселковский ФАП</t>
  </si>
  <si>
    <t>Елшанский ФАП</t>
  </si>
  <si>
    <t>Татарский Саракташский ФАП</t>
  </si>
  <si>
    <t>Аблязовский ФАП</t>
  </si>
  <si>
    <t>Новомихайловский ФАП</t>
  </si>
  <si>
    <t>Новогафаровский ФАП</t>
  </si>
  <si>
    <t>Нижнеаскаровский ФАП</t>
  </si>
  <si>
    <t>Изяк-Никитинский ФАП</t>
  </si>
  <si>
    <t>Кондуровский ФАП</t>
  </si>
  <si>
    <t>Карагузинский ФАП</t>
  </si>
  <si>
    <t>Покурлейский ФАП</t>
  </si>
  <si>
    <t>Камышинский ФАП</t>
  </si>
  <si>
    <t>Кульчумовский ФАП</t>
  </si>
  <si>
    <t>Биктимировский ФАП</t>
  </si>
  <si>
    <t>Сунарчинский ФАП</t>
  </si>
  <si>
    <t>Островнинский ФАП</t>
  </si>
  <si>
    <t>Студенецкий ФАП</t>
  </si>
  <si>
    <t>Надеждинский ФАП</t>
  </si>
  <si>
    <t>Екатериновский ФАП</t>
  </si>
  <si>
    <t>Старосокулакский ФАП</t>
  </si>
  <si>
    <t>Черноотрожский станционный ФАП</t>
  </si>
  <si>
    <t>Шишминский ФАП</t>
  </si>
  <si>
    <t>Второй Александровский ФАП</t>
  </si>
  <si>
    <t>Каировский ФАП</t>
  </si>
  <si>
    <t>Александровский ФАП</t>
  </si>
  <si>
    <t>Николаевский ФАП</t>
  </si>
  <si>
    <t>Кабанкинский ФАП</t>
  </si>
  <si>
    <t>Новосокулакский ФАП</t>
  </si>
  <si>
    <t>Красногорский ФАП</t>
  </si>
  <si>
    <t>Никитинский ФАП</t>
  </si>
  <si>
    <t>Спасский ФАП</t>
  </si>
  <si>
    <t>Гавриловский ФАП</t>
  </si>
  <si>
    <t>Первый Федоровский ФАП</t>
  </si>
  <si>
    <t>Жмакинский</t>
  </si>
  <si>
    <t>Нижнечеляевский</t>
  </si>
  <si>
    <t>Ибряевский</t>
  </si>
  <si>
    <t>Мордово -Добринский</t>
  </si>
  <si>
    <t>Новоборискинский</t>
  </si>
  <si>
    <t>Кызыляровский</t>
  </si>
  <si>
    <t>Ремчуговский</t>
  </si>
  <si>
    <t>Трифоновский</t>
  </si>
  <si>
    <t>Стародомосейкинский</t>
  </si>
  <si>
    <t>Октябрьский</t>
  </si>
  <si>
    <t>Большедорожный</t>
  </si>
  <si>
    <t>Красноярский</t>
  </si>
  <si>
    <t>Кряжлинский</t>
  </si>
  <si>
    <t>Тургайский</t>
  </si>
  <si>
    <t>Секретарский</t>
  </si>
  <si>
    <t>Староборискинский</t>
  </si>
  <si>
    <t>Курсковасильевский</t>
  </si>
  <si>
    <t>Аксенкинский</t>
  </si>
  <si>
    <t>Русскокандызский</t>
  </si>
  <si>
    <t>Бакаевский</t>
  </si>
  <si>
    <t>Соковский</t>
  </si>
  <si>
    <t>Чернышовский ФАП</t>
  </si>
  <si>
    <t>Курташинский ФАП</t>
  </si>
  <si>
    <t>Пустобаевский ФАП</t>
  </si>
  <si>
    <t>Чеботаревский ФАП</t>
  </si>
  <si>
    <t>Новосельновский ФАП</t>
  </si>
  <si>
    <t>Мирошинский ФАП</t>
  </si>
  <si>
    <t>Зерновое ФАП</t>
  </si>
  <si>
    <t>Широковский ФАП</t>
  </si>
  <si>
    <t>Башировский ФАП</t>
  </si>
  <si>
    <t>Жигалинский ФАП</t>
  </si>
  <si>
    <t>Иртекский ФАП</t>
  </si>
  <si>
    <t>Каменноимангуловский ФАП</t>
  </si>
  <si>
    <t>Кандалинцевский ФАП</t>
  </si>
  <si>
    <t>Бурененский ФАП</t>
  </si>
  <si>
    <t>Кузьминский ФАП</t>
  </si>
  <si>
    <t>Луговской ФАП</t>
  </si>
  <si>
    <t>Шумаевский ФАП</t>
  </si>
  <si>
    <t>Коммунарский ФАП</t>
  </si>
  <si>
    <t>Шестаковский ФАП</t>
  </si>
  <si>
    <t>Прокуроновский ФАП</t>
  </si>
  <si>
    <t>Восходящий ФАП</t>
  </si>
  <si>
    <t>Солнечный ФАП</t>
  </si>
  <si>
    <t>Жирновский ФАП</t>
  </si>
  <si>
    <t>Степановский ФАП</t>
  </si>
  <si>
    <t>Зареченский ФАП</t>
  </si>
  <si>
    <t>Болдыревский ФАП</t>
  </si>
  <si>
    <t>Ранневский ФАП</t>
  </si>
  <si>
    <t>Бородинский ФАП</t>
  </si>
  <si>
    <t>Придолинновский ФАП</t>
  </si>
  <si>
    <t>Вязовский ФАП</t>
  </si>
  <si>
    <t>Новокаменский ФАП</t>
  </si>
  <si>
    <t>Чернояровский ФАП</t>
  </si>
  <si>
    <t>Трудовской ФАП</t>
  </si>
  <si>
    <t>Кинделинский ФАП</t>
  </si>
  <si>
    <t>Сайфутдиновский ФАП</t>
  </si>
  <si>
    <t>Рябинный ФАП</t>
  </si>
  <si>
    <t>Амерхановский ФАП</t>
  </si>
  <si>
    <t>Марковский ФАП</t>
  </si>
  <si>
    <t>Любимовский ФАП</t>
  </si>
  <si>
    <t>Нововасильевский ФАП</t>
  </si>
  <si>
    <t>Преображенский ФАП</t>
  </si>
  <si>
    <t>Приютинский ФАП</t>
  </si>
  <si>
    <t>Невежкинский ФАП</t>
  </si>
  <si>
    <t>Ковыляевский ФАП</t>
  </si>
  <si>
    <t>Малоремизенский ФАП</t>
  </si>
  <si>
    <t>Молодежный ФАП</t>
  </si>
  <si>
    <t>Медведский ФАП</t>
  </si>
  <si>
    <t>Павлоантоновский ФАП</t>
  </si>
  <si>
    <t>Кирсановский ФАП</t>
  </si>
  <si>
    <t>Пристанционный ФАП</t>
  </si>
  <si>
    <t>Калининский ФАП</t>
  </si>
  <si>
    <t>Стретинский ФАП</t>
  </si>
  <si>
    <t>Городецкий ФАП</t>
  </si>
  <si>
    <t>Астрахановский ФАП</t>
  </si>
  <si>
    <t>Аустяновский ФАП</t>
  </si>
  <si>
    <t>Романовский ФАП</t>
  </si>
  <si>
    <t>Рудненский ФАП</t>
  </si>
  <si>
    <t>Давлеткуловский ФАП</t>
  </si>
  <si>
    <t>Алмалинский ФАП</t>
  </si>
  <si>
    <t>Ивановский ФАП</t>
  </si>
  <si>
    <t>Благовещенский ФАП</t>
  </si>
  <si>
    <t>Екатеринославский ФАП</t>
  </si>
  <si>
    <t>Аллабердинский ФАП</t>
  </si>
  <si>
    <t>Разномойский ФАП</t>
  </si>
  <si>
    <t>Репьевский ФАП</t>
  </si>
  <si>
    <t>Новосергиевский ФАП</t>
  </si>
  <si>
    <t>Владимировский ФАП</t>
  </si>
  <si>
    <t>РОМАНОВСКИЙ ФАП</t>
  </si>
  <si>
    <t>ПОКРОВСКИЙ ФАП</t>
  </si>
  <si>
    <t>УРНЯКСКИЙ ФАП</t>
  </si>
  <si>
    <t>РОЖДЕСТВЕНСКИЙ ФАП</t>
  </si>
  <si>
    <t>ПЕРОВСКИЙ ФАП</t>
  </si>
  <si>
    <t>ЮЗЕЕВСКИЙ ФАП</t>
  </si>
  <si>
    <t>КОЛЫЧЕВСКИЙ ФАП</t>
  </si>
  <si>
    <t>СЛОНОВСКИЙ ФАП</t>
  </si>
  <si>
    <t>НОВОНИКОЛЬСКИЙ ФАП</t>
  </si>
  <si>
    <t>ЗЕРКЛИНСКИЙ ФАП</t>
  </si>
  <si>
    <t>ЯЛЧКАЕВСКИЙ ФАП</t>
  </si>
  <si>
    <t>ТИТОВСКИЙ ФАП</t>
  </si>
  <si>
    <t>ПРЕОБРАЖЕНСКИЙ ФАП</t>
  </si>
  <si>
    <t>КОНСТАНТИНОВСКИЙ ФАП</t>
  </si>
  <si>
    <t>ПАРАДЕЕВСКИЙ ФАП</t>
  </si>
  <si>
    <t>ИЛЬКУЛЬГАНСКИЙ ФАП</t>
  </si>
  <si>
    <t>МУСТАФИНСКИЙ ФАП</t>
  </si>
  <si>
    <t>КАРМАЛЬСКИЙ ФАП</t>
  </si>
  <si>
    <t>НОВОАРХАНГЕЛЬСКИЙ ФАП</t>
  </si>
  <si>
    <t>КАЗАНСКИЙ ФАП</t>
  </si>
  <si>
    <t>ДУБРОВСКИЙ ФАП</t>
  </si>
  <si>
    <t>САРМАНАЙСКИЙ ФАП</t>
  </si>
  <si>
    <t>НОВОМУСИНСКИЙ ФАП</t>
  </si>
  <si>
    <t>Новоникольск</t>
  </si>
  <si>
    <t>Губерля</t>
  </si>
  <si>
    <t>Пригорное</t>
  </si>
  <si>
    <t>Хабарное</t>
  </si>
  <si>
    <t>Аккермановка</t>
  </si>
  <si>
    <t>Дубовый Куст</t>
  </si>
  <si>
    <t>Булгаковский ФАП</t>
  </si>
  <si>
    <t>Никифоровский</t>
  </si>
  <si>
    <t>Опытное</t>
  </si>
  <si>
    <t>Старотепловский ФАП</t>
  </si>
  <si>
    <t>Новодубовский ФАП</t>
  </si>
  <si>
    <t>Екатериновский</t>
  </si>
  <si>
    <t>Партизанский ФАП</t>
  </si>
  <si>
    <t>Кировский</t>
  </si>
  <si>
    <t>Рябцевский ФАП</t>
  </si>
  <si>
    <t>Нижневязовский ФАП</t>
  </si>
  <si>
    <t>Воронцовский ФАП</t>
  </si>
  <si>
    <t>Каменная Сарма</t>
  </si>
  <si>
    <t>Краснослободский ФАП</t>
  </si>
  <si>
    <t>Новотепловский ФАП</t>
  </si>
  <si>
    <t>Березовский ФАП</t>
  </si>
  <si>
    <t>Дмитриевский ФАП</t>
  </si>
  <si>
    <t>Елховский ФАП</t>
  </si>
  <si>
    <t>Алдаркинский ФАП</t>
  </si>
  <si>
    <t>Новоелшанский ФАП</t>
  </si>
  <si>
    <t>Твердиловский ФАП</t>
  </si>
  <si>
    <t>Лисья Поляна</t>
  </si>
  <si>
    <t>Липовский ФАП</t>
  </si>
  <si>
    <t>Колтубановский ФАП</t>
  </si>
  <si>
    <t>Перевозинский ФАП</t>
  </si>
  <si>
    <t>Жилинский ФАП</t>
  </si>
  <si>
    <t>Троицкий ФАП</t>
  </si>
  <si>
    <t>Тупиковский ФАП</t>
  </si>
  <si>
    <t>Шахматовский ФАП</t>
  </si>
  <si>
    <t>Проскускиринский ФАП</t>
  </si>
  <si>
    <t>Искровский ФАП</t>
  </si>
  <si>
    <t>Сухореченский ФАП</t>
  </si>
  <si>
    <t>Новоалександровский ФАП</t>
  </si>
  <si>
    <t>Палимовский ФАП</t>
  </si>
  <si>
    <t>Фельдшерско-акушерский пункт "Чистые пруды"</t>
  </si>
  <si>
    <t>ФАП п.Бердянка</t>
  </si>
  <si>
    <t>Радовский ФАП</t>
  </si>
  <si>
    <t>Африканский ФАП</t>
  </si>
  <si>
    <t>Васькинский ФАП</t>
  </si>
  <si>
    <t>Захаркинский ФАП</t>
  </si>
  <si>
    <t>Зериклинский ФАП</t>
  </si>
  <si>
    <t>Новобогородский ФАП</t>
  </si>
  <si>
    <t>Камыш-Садакский ФАП</t>
  </si>
  <si>
    <t>Булатовский ФАП</t>
  </si>
  <si>
    <t>Емантаевский ФАП</t>
  </si>
  <si>
    <t>Азаматовский  ФАП</t>
  </si>
  <si>
    <t>ФАП  п.Высотный</t>
  </si>
  <si>
    <t>Больше-Сурметский ФАП</t>
  </si>
  <si>
    <t>Новоспасский ФАП</t>
  </si>
  <si>
    <t>Верхненовокутлумбетьевский ФАП</t>
  </si>
  <si>
    <t>Борискинский ФАП</t>
  </si>
  <si>
    <t>Абдрахмановский ФАП</t>
  </si>
  <si>
    <t>Нижне-Курмейский ФАП</t>
  </si>
  <si>
    <t>Тимошкинский ФАП</t>
  </si>
  <si>
    <t>Дюсметьевский ФАП</t>
  </si>
  <si>
    <t>Борисовский ФАП</t>
  </si>
  <si>
    <t>Искринский ФАП</t>
  </si>
  <si>
    <t>Мало-Сурметский ФАП</t>
  </si>
  <si>
    <t>Николькинский ФАП</t>
  </si>
  <si>
    <t>Новоашировский ФАП</t>
  </si>
  <si>
    <t>Кульчумский ФАП</t>
  </si>
  <si>
    <t>Бесединский ФАП</t>
  </si>
  <si>
    <t>Тирис-Усмановский ФАП</t>
  </si>
  <si>
    <t>Кузькинский ФАП</t>
  </si>
  <si>
    <t>Старо-Шалтинский ФАП</t>
  </si>
  <si>
    <t>Емельяновский ФАП</t>
  </si>
  <si>
    <t>Чеганлинский ФАП</t>
  </si>
  <si>
    <t>Новоузелинский ФАП</t>
  </si>
  <si>
    <t>Нижне-Кузлинский ФАП</t>
  </si>
  <si>
    <t>Староякуповский ФАП</t>
  </si>
  <si>
    <t>Ефремо-Зыковский ФАП</t>
  </si>
  <si>
    <t>Фадеевский ФАП</t>
  </si>
  <si>
    <t>Новожедринский ФАП</t>
  </si>
  <si>
    <t>Равнинный ФАП</t>
  </si>
  <si>
    <t>Артемьевский ФАП</t>
  </si>
  <si>
    <t>Старокутлумбетьевский ФАП</t>
  </si>
  <si>
    <t>Максимовский ФАП</t>
  </si>
  <si>
    <t>Ново-Якуповский ФАП</t>
  </si>
  <si>
    <t>Староашировский ФАП</t>
  </si>
  <si>
    <t>Демский ФАП</t>
  </si>
  <si>
    <t>Исайкинский ФАП</t>
  </si>
  <si>
    <t>Наурузовский ФАП</t>
  </si>
  <si>
    <t>ФАП п.Корсунский</t>
  </si>
  <si>
    <t>ФАП с. Котансу</t>
  </si>
  <si>
    <t>ФАП п. Кумак</t>
  </si>
  <si>
    <t>ФАП п.Караганда</t>
  </si>
  <si>
    <t>ФАП п. Коскуль</t>
  </si>
  <si>
    <t>ФАП с. Акжарское</t>
  </si>
  <si>
    <t>ФАП п.Озерный</t>
  </si>
  <si>
    <t>ФАП п. Новосельский</t>
  </si>
  <si>
    <t>ФАП с.Богоявленка</t>
  </si>
  <si>
    <t>ФАП п. Целинный</t>
  </si>
  <si>
    <t>ФАП п. Первомайский</t>
  </si>
  <si>
    <t>ФАП п.Комарово</t>
  </si>
  <si>
    <t>ФАП п.Актюбинский</t>
  </si>
  <si>
    <t>ФАП п. Степной</t>
  </si>
  <si>
    <t>ФАП п. Восточный</t>
  </si>
  <si>
    <t>ФАП с. Еленовка</t>
  </si>
  <si>
    <t>ФАП с.Домбаровка</t>
  </si>
  <si>
    <t>ФАП П.АКОБА</t>
  </si>
  <si>
    <t>Талды-Кудукский ФАП</t>
  </si>
  <si>
    <t>Кобловский ФАП</t>
  </si>
  <si>
    <t>Смирновский ФАП</t>
  </si>
  <si>
    <t>ФАП с. Сухоречка</t>
  </si>
  <si>
    <t>ФАП П.НАГУМАНОВКА</t>
  </si>
  <si>
    <t>ФАП П.КОРНИЛОВКА</t>
  </si>
  <si>
    <t>ФАП П.ТАМДЫСАЙ</t>
  </si>
  <si>
    <t>ФАП П.НОВООДЕССКИЙ</t>
  </si>
  <si>
    <t>ФАП П.КАРПОВКА</t>
  </si>
  <si>
    <t>Беляевский ФАП</t>
  </si>
  <si>
    <t>ФАП с. Возрождение</t>
  </si>
  <si>
    <t>ФАП С.СОВЕТСКОЕ</t>
  </si>
  <si>
    <t>Егинсайский ФАП</t>
  </si>
  <si>
    <t>ФАП с. Казанка</t>
  </si>
  <si>
    <t>ФАП ст. Маячная</t>
  </si>
  <si>
    <t>ФАП ст. Цвиллинга</t>
  </si>
  <si>
    <t>ФАП П.ВАСИЛЬЕВКА</t>
  </si>
  <si>
    <t>ФАП П.НОВОГРИГОРЬЕВКА</t>
  </si>
  <si>
    <t>ФАП С.ВЕСЕЛЫЙ ПЕРВЫЙ</t>
  </si>
  <si>
    <t>Перовский ФАП</t>
  </si>
  <si>
    <t>ФАП П.ШАПОВАЛОВО</t>
  </si>
  <si>
    <t>ФАП с. Карасай</t>
  </si>
  <si>
    <t>ФАП с. Дивнополья</t>
  </si>
  <si>
    <t>ФАП П.КАЙРАКТЫ</t>
  </si>
  <si>
    <t>ФАП с. Новоуспеновка</t>
  </si>
  <si>
    <t>Ащебутакский ФАП</t>
  </si>
  <si>
    <t>Боевогорский ФАП</t>
  </si>
  <si>
    <t>ФАП Кирпичного завода</t>
  </si>
  <si>
    <t>ФАП С.ШКУНОВКА</t>
  </si>
  <si>
    <t>ФАП С.ФЕДОРОВКА</t>
  </si>
  <si>
    <t>Дружбинский ФАП</t>
  </si>
  <si>
    <t>ФАП П.НОВОПАВЛОВКА</t>
  </si>
  <si>
    <t>Новоилецкий ФАП</t>
  </si>
  <si>
    <t>ФАП с. Первомайское</t>
  </si>
  <si>
    <t>Ветлянский ФАП</t>
  </si>
  <si>
    <t>ФАП с. Линевка</t>
  </si>
  <si>
    <t>Трудовой ФАП</t>
  </si>
  <si>
    <t>ФАП с. Угольное</t>
  </si>
  <si>
    <t>Изобильненский ФАП</t>
  </si>
  <si>
    <t>Тамар-Уткульский ФАП</t>
  </si>
  <si>
    <t>Саратовский ФАП</t>
  </si>
  <si>
    <t>ФАП с. Сагарчин</t>
  </si>
  <si>
    <t>Шахтный ФАП</t>
  </si>
  <si>
    <t>ФАП с. Каракудук</t>
  </si>
  <si>
    <t>Григорьевский ФАП</t>
  </si>
  <si>
    <t>Юринский ФАП</t>
  </si>
  <si>
    <t>ФАП с. Надежденка</t>
  </si>
  <si>
    <t>ФАП с. Слободка</t>
  </si>
  <si>
    <t>Фрунзенский ФАП</t>
  </si>
  <si>
    <t>ФАП с. Никольское</t>
  </si>
  <si>
    <t>ФАП пос. Рощино</t>
  </si>
  <si>
    <t>ФАП с. Березовка</t>
  </si>
  <si>
    <t>ФАП п. Свердловский</t>
  </si>
  <si>
    <t>Верхнеильясово ФАП</t>
  </si>
  <si>
    <t>Новопетровка ФАП</t>
  </si>
  <si>
    <t>Малоюлдашево ФАП</t>
  </si>
  <si>
    <t>ФАП пос. Сборовский</t>
  </si>
  <si>
    <t>ФАП с. Спасское</t>
  </si>
  <si>
    <t>Грачевка ФАП</t>
  </si>
  <si>
    <t>Яиково ФАП</t>
  </si>
  <si>
    <t>Ибряево ФАП</t>
  </si>
  <si>
    <t>Бахтиярово ФАП</t>
  </si>
  <si>
    <t>Юговка ФАП</t>
  </si>
  <si>
    <t>Юлты ФАП</t>
  </si>
  <si>
    <t>Нижнеильясово ФАП</t>
  </si>
  <si>
    <t>Калтан ФАП</t>
  </si>
  <si>
    <t>Староникольский ФАП</t>
  </si>
  <si>
    <t>Залесово ФАП</t>
  </si>
  <si>
    <t>ФАП с. Новобелогорка</t>
  </si>
  <si>
    <t>Преображенка ФАП</t>
  </si>
  <si>
    <t>ФАП с. Ивановка Вторая</t>
  </si>
  <si>
    <t>Пролетарка ФАП</t>
  </si>
  <si>
    <t>Староюлдашево ФАП</t>
  </si>
  <si>
    <t>Красиково ФАП</t>
  </si>
  <si>
    <t>Новоюласка ФАП</t>
  </si>
  <si>
    <t>ФАП с. Матвеевка</t>
  </si>
  <si>
    <t>ФАП пос. Октябрьский</t>
  </si>
  <si>
    <t>Ишалка ФАП</t>
  </si>
  <si>
    <t>ФАП с. Первокрасное</t>
  </si>
  <si>
    <t>ФАП с. Уран</t>
  </si>
  <si>
    <t>ФАП с. Троицкое</t>
  </si>
  <si>
    <t>ФАП с. Романовка</t>
  </si>
  <si>
    <t>ФАП с. Михайловка Вторая</t>
  </si>
  <si>
    <t>ФАП С. Пронькино</t>
  </si>
  <si>
    <t>ФАП с. Федоровка</t>
  </si>
  <si>
    <t>Кинзелька ФАП</t>
  </si>
  <si>
    <t>ФАП с. Николаевка</t>
  </si>
  <si>
    <t>ФАП с. Гамалеевка - 1</t>
  </si>
  <si>
    <t>ФАП с. Толкаевка</t>
  </si>
  <si>
    <t>Токское ФАП</t>
  </si>
  <si>
    <t>Подольск ФАП</t>
  </si>
  <si>
    <t>Турхановский ФАП</t>
  </si>
  <si>
    <t>Саловский ФАП</t>
  </si>
  <si>
    <t>Передовский ФАП</t>
  </si>
  <si>
    <t>Вишневский ФАП</t>
  </si>
  <si>
    <t>Н-Павлушкинский ФАП</t>
  </si>
  <si>
    <t>Рабочий ФАП</t>
  </si>
  <si>
    <t>В-Павлушкинский ФАП</t>
  </si>
  <si>
    <t>Лукинский ФАП</t>
  </si>
  <si>
    <t>Коптяжевский ФАП</t>
  </si>
  <si>
    <t>Старо-Узелинский ФАП</t>
  </si>
  <si>
    <t>Бестужевский ФАП</t>
  </si>
  <si>
    <t>Озеровский ФАП</t>
  </si>
  <si>
    <t>Кокошеевский ФАП</t>
  </si>
  <si>
    <t>Старо-Тюринский ФАП</t>
  </si>
  <si>
    <t>М-Бугурусланский ФАП</t>
  </si>
  <si>
    <t>Нуштайкинский ФАП</t>
  </si>
  <si>
    <t>Русско-Боклинский ФАП</t>
  </si>
  <si>
    <t>Полибинский ФАП</t>
  </si>
  <si>
    <t>Нойкинский ФАП</t>
  </si>
  <si>
    <t>Красноярский ФАП</t>
  </si>
  <si>
    <t>Аксаковский ФАП</t>
  </si>
  <si>
    <t>Пронькинский ФАП</t>
  </si>
  <si>
    <t>Пониклинский ФАП</t>
  </si>
  <si>
    <t>Баймаковский ФАП</t>
  </si>
  <si>
    <t>Завьяловский ФАП</t>
  </si>
  <si>
    <t>Благодаровский ФАП</t>
  </si>
  <si>
    <t>Кирюшкинский ФАП</t>
  </si>
  <si>
    <t>Елатомский ФАП</t>
  </si>
  <si>
    <t>ФАП с.Нижний Кунакбай</t>
  </si>
  <si>
    <t>ФАП п.Горный</t>
  </si>
  <si>
    <t>Пашкинский</t>
  </si>
  <si>
    <t>Кундузлутамакский ФАП</t>
  </si>
  <si>
    <t>Верхне-Курмейский ФАП</t>
  </si>
  <si>
    <t>ФАП с.Истемис</t>
  </si>
  <si>
    <t>ФАП с.Камсак</t>
  </si>
  <si>
    <t>ФАП п.Прибрежный</t>
  </si>
  <si>
    <t>Шестайкинский ФАП</t>
  </si>
  <si>
    <t>≤17,2 - 3 балла, 
&gt;17,2 - 0 баллов</t>
  </si>
  <si>
    <t>Приложение 8 
к Тарифному соглашению в системе ОМС 
Оренбургской области на 2022 год 
от " 29" декабря 2021 г.</t>
  </si>
  <si>
    <t>Наименование медицинской услуги</t>
  </si>
  <si>
    <t>Предельный размер возмещения расходов, рублей</t>
  </si>
  <si>
    <t>Эхокардиография</t>
  </si>
  <si>
    <t>Дуплексное сканирование вен нижних конечностей</t>
  </si>
  <si>
    <t>Определение концентрации Д-димера в крови</t>
  </si>
  <si>
    <t xml:space="preserve"> Раздел III. Перечень медицинских исследований / вмешательств в рамках углубленной диспансеризации и предельный размер возмещения расходов для расчетов между медицинскими организациями, участвующими в реализации территориальной программы государственных гарантий бесплатного оказания медицинской помощи на территории Оренбургской области</t>
  </si>
  <si>
    <t>2</t>
  </si>
  <si>
    <t>3</t>
  </si>
  <si>
    <t>Компьютерная томография легких</t>
  </si>
  <si>
    <t>4</t>
  </si>
  <si>
    <t>Приложение 14
к Соглашению о внесении изменений 
и дополнений в Тарифное соглашение 
в системе ОМС Оренбургской области 
на 2022 год от "29 " июля  2022г.</t>
  </si>
  <si>
    <t>Блок 3. Взрослое население, профиль "акушерство-гинекология"</t>
  </si>
  <si>
    <t>Блок 5. Профиль "стоматология"</t>
  </si>
  <si>
    <t>Блок 1. Взрослое население, профиль "терапия"</t>
  </si>
  <si>
    <t>Блок 2. Детское население, профиль "педиатрия"</t>
  </si>
  <si>
    <r>
      <t xml:space="preserve">
                                                 ,   где 
СКосл – соотношение неосложненного кариеса к ослождённому,
VКосл – количество вылеченных зубов с осложненным кариесом,
V</t>
    </r>
    <r>
      <rPr>
        <vertAlign val="subscript"/>
        <sz val="8"/>
        <color theme="1"/>
        <rFont val="Times New Roman"/>
        <family val="1"/>
        <charset val="204"/>
      </rPr>
      <t>Кнеосл</t>
    </r>
    <r>
      <rPr>
        <sz val="8"/>
        <color theme="1"/>
        <rFont val="Times New Roman"/>
        <family val="1"/>
        <charset val="204"/>
      </rPr>
      <t xml:space="preserve"> – количество вылеченных зубов с неосложненным кариесом.
</t>
    </r>
  </si>
  <si>
    <t>Соотношение числа пломбированных зубов к удаленным у детей в постоянном прикусе (1.7-1.1; 2.1-2.7; 3.7- 3.1; 4.1- 4.7) при заболеваниях по МКБ10: 
- пломбированных зубов К02.0- К02.9; К04.0-К04.9;
- удаленных зубов К04.4 -К04.9.</t>
  </si>
  <si>
    <t>Блок 4. Детское население,  профиль "акушерство-гинекология"</t>
  </si>
  <si>
    <t>до 15% - 0 баллов, 
от 15% до 25% - 0,5 балла,
25% и выше - 1 балл</t>
  </si>
  <si>
    <t xml:space="preserve">
                                                                где:
Ддн – процент охвата диспансерным наблюдением детей, состоящих на Д-учете с МКБ=N91.0-N91.4; N92.0-N92.5; N76.0-76.3; N90.8; N83.0-N83.2.
Vдн – количество детей, в отношении которых проведено диспансерное наблюдение с заболеваниями женской половой системы в отчетном периоде.
Vпдн – количество детей, подлежащих диспансерному наблюдению в отчетном периоде.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</si>
</sst>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00_р_._-;\-* #,##0.00_р_._-;_-* &quot;-&quot;??_р_._-;_-@_-"/>
    <numFmt numFmtId="165" formatCode="_(* #,##0.00_);_(* \(#,##0.00\);_(* &quot;-&quot;??_);_(@_)"/>
    <numFmt numFmtId="166" formatCode="0.00;[Red]0.00"/>
    <numFmt numFmtId="167" formatCode="#,##0.0000"/>
    <numFmt numFmtId="168" formatCode="#,##0.00000"/>
    <numFmt numFmtId="169" formatCode="0.0000"/>
    <numFmt numFmtId="170" formatCode="#,##0.0000_ ;\-#,##0.0000\ "/>
    <numFmt numFmtId="171" formatCode="0.00000000"/>
    <numFmt numFmtId="172" formatCode="0.00000"/>
    <numFmt numFmtId="173" formatCode="_-* #,##0.000_р_._-;\-* #,##0.000_р_._-;_-* &quot;-&quot;??_р_._-;_-@_-"/>
  </numFmts>
  <fonts count="58" x14ac:knownFonts="1">
    <font>
      <sz val="9"/>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family val="2"/>
      <charset val="204"/>
    </font>
    <font>
      <sz val="11"/>
      <name val="Times New Roman"/>
      <family val="1"/>
      <charset val="204"/>
    </font>
    <font>
      <sz val="9"/>
      <color theme="1"/>
      <name val="Calibri"/>
      <family val="2"/>
      <charset val="204"/>
      <scheme val="minor"/>
    </font>
    <font>
      <sz val="11"/>
      <color theme="1"/>
      <name val="Calibri"/>
      <family val="2"/>
      <charset val="204"/>
      <scheme val="minor"/>
    </font>
    <font>
      <sz val="11"/>
      <color theme="1"/>
      <name val="Calibri"/>
      <family val="2"/>
      <scheme val="minor"/>
    </font>
    <font>
      <sz val="8"/>
      <name val="Arial"/>
      <family val="2"/>
    </font>
    <font>
      <sz val="10"/>
      <color theme="1"/>
      <name val="Calibri"/>
      <family val="2"/>
      <charset val="204"/>
      <scheme val="minor"/>
    </font>
    <font>
      <sz val="11"/>
      <color indexed="8"/>
      <name val="Calibri"/>
      <family val="2"/>
      <charset val="204"/>
    </font>
    <font>
      <b/>
      <sz val="11"/>
      <name val="Times New Roman"/>
      <family val="1"/>
      <charset val="204"/>
    </font>
    <font>
      <b/>
      <sz val="14"/>
      <name val="Times New Roman"/>
      <family val="1"/>
      <charset val="204"/>
    </font>
    <font>
      <sz val="11"/>
      <name val="Calibri"/>
      <family val="2"/>
      <scheme val="minor"/>
    </font>
    <font>
      <sz val="10"/>
      <name val="Times New Roman"/>
      <family val="1"/>
      <charset val="204"/>
    </font>
    <font>
      <sz val="12"/>
      <name val="Times New Roman"/>
      <family val="1"/>
      <charset val="204"/>
    </font>
    <font>
      <sz val="14"/>
      <name val="Times New Roman"/>
      <family val="1"/>
      <charset val="204"/>
    </font>
    <font>
      <u/>
      <sz val="11"/>
      <color theme="10"/>
      <name val="Calibri"/>
      <family val="2"/>
      <scheme val="minor"/>
    </font>
    <font>
      <sz val="8"/>
      <name val="Arial"/>
      <family val="2"/>
      <charset val="1"/>
    </font>
    <font>
      <b/>
      <sz val="12.1"/>
      <name val="Times New Roman"/>
      <family val="1"/>
      <charset val="204"/>
    </font>
    <font>
      <b/>
      <sz val="12"/>
      <name val="Times New Roman"/>
      <family val="1"/>
      <charset val="204"/>
    </font>
    <font>
      <sz val="10"/>
      <color theme="1"/>
      <name val="Times New Roman"/>
      <family val="1"/>
      <charset val="204"/>
    </font>
    <font>
      <sz val="12"/>
      <color theme="1"/>
      <name val="Times New Roman"/>
      <family val="1"/>
      <charset val="204"/>
    </font>
    <font>
      <b/>
      <sz val="8"/>
      <color theme="1"/>
      <name val="Times New Roman"/>
      <family val="1"/>
      <charset val="204"/>
    </font>
    <font>
      <sz val="8"/>
      <color theme="1"/>
      <name val="Times New Roman"/>
      <family val="1"/>
      <charset val="204"/>
    </font>
    <font>
      <vertAlign val="subscript"/>
      <sz val="8"/>
      <color theme="1"/>
      <name val="Times New Roman"/>
      <family val="1"/>
      <charset val="204"/>
    </font>
    <font>
      <b/>
      <sz val="12"/>
      <color rgb="FFFF0000"/>
      <name val="Arial"/>
      <family val="2"/>
      <charset val="204"/>
    </font>
    <font>
      <sz val="11"/>
      <color rgb="FF000000"/>
      <name val="Times New Roman"/>
      <family val="1"/>
      <charset val="204"/>
    </font>
    <font>
      <sz val="9"/>
      <name val="Arial"/>
      <family val="2"/>
      <charset val="204"/>
    </font>
    <font>
      <sz val="11"/>
      <color theme="1"/>
      <name val="Times New Roman"/>
      <family val="1"/>
      <charset val="204"/>
    </font>
    <font>
      <sz val="8"/>
      <color rgb="FF000000"/>
      <name val="Times New Roman"/>
      <family val="1"/>
      <charset val="204"/>
    </font>
    <font>
      <sz val="10"/>
      <color theme="1"/>
      <name val="Calibri"/>
      <family val="2"/>
      <charset val="204"/>
    </font>
    <font>
      <sz val="10"/>
      <color indexed="8"/>
      <name val="Times New Roman"/>
      <family val="1"/>
      <charset val="204"/>
    </font>
    <font>
      <b/>
      <sz val="13"/>
      <color theme="1"/>
      <name val="Times New Roman"/>
      <family val="1"/>
      <charset val="204"/>
    </font>
    <font>
      <b/>
      <sz val="10"/>
      <color theme="1"/>
      <name val="Times New Roman"/>
      <family val="1"/>
      <charset val="204"/>
    </font>
    <font>
      <sz val="8"/>
      <color indexed="8"/>
      <name val="Microsoft Sans Serif"/>
      <family val="2"/>
    </font>
    <font>
      <b/>
      <sz val="8"/>
      <color theme="1"/>
      <name val="Arial"/>
      <family val="2"/>
    </font>
    <font>
      <b/>
      <sz val="11"/>
      <color theme="1"/>
      <name val="Times New Roman"/>
      <family val="1"/>
      <charset val="204"/>
    </font>
    <font>
      <sz val="16"/>
      <color theme="1"/>
      <name val="Times New Roman"/>
      <family val="1"/>
      <charset val="204"/>
    </font>
    <font>
      <sz val="10"/>
      <color theme="0"/>
      <name val="Times New Roman"/>
      <family val="1"/>
      <charset val="204"/>
    </font>
    <font>
      <b/>
      <sz val="10"/>
      <name val="Times New Roman"/>
      <family val="1"/>
      <charset val="204"/>
    </font>
    <font>
      <b/>
      <i/>
      <sz val="12"/>
      <name val="Times New Roman"/>
      <family val="1"/>
      <charset val="204"/>
    </font>
    <font>
      <sz val="10"/>
      <color rgb="FFFF0000"/>
      <name val="Times New Roman"/>
      <family val="1"/>
      <charset val="204"/>
    </font>
    <font>
      <b/>
      <sz val="20"/>
      <color rgb="FFFF0000"/>
      <name val="Times New Roman"/>
      <family val="1"/>
      <charset val="204"/>
    </font>
    <font>
      <sz val="10"/>
      <color theme="1"/>
      <name val="Arial"/>
      <family val="2"/>
      <charset val="204"/>
    </font>
    <font>
      <b/>
      <sz val="10"/>
      <color theme="1"/>
      <name val="Arial"/>
      <family val="2"/>
      <charset val="204"/>
    </font>
    <font>
      <sz val="11"/>
      <name val="Times New Roman Cyr"/>
      <charset val="204"/>
    </font>
    <font>
      <sz val="10"/>
      <name val="Times New Roman Cyr"/>
      <charset val="204"/>
    </font>
    <font>
      <b/>
      <sz val="12"/>
      <color theme="1"/>
      <name val="Times New Roman"/>
      <family val="1"/>
      <charset val="204"/>
    </font>
    <font>
      <b/>
      <sz val="12"/>
      <color indexed="24"/>
      <name val="Microsoft Sans Serif"/>
      <family val="2"/>
    </font>
    <font>
      <b/>
      <sz val="12"/>
      <color theme="1"/>
      <name val="Calibri"/>
      <family val="2"/>
      <charset val="204"/>
      <scheme val="minor"/>
    </font>
    <font>
      <b/>
      <sz val="9"/>
      <color theme="1"/>
      <name val="Calibri"/>
      <family val="2"/>
      <charset val="204"/>
      <scheme val="minor"/>
    </font>
    <font>
      <b/>
      <sz val="10"/>
      <color indexed="8"/>
      <name val="Times New Roman"/>
      <family val="1"/>
      <charset val="204"/>
    </font>
  </fonts>
  <fills count="7">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indexed="28"/>
        <bgColor indexed="64"/>
      </patternFill>
    </fill>
    <fill>
      <patternFill patternType="solid">
        <fgColor indexed="9"/>
        <bgColor indexed="64"/>
      </patternFill>
    </fill>
    <fill>
      <patternFill patternType="solid">
        <fgColor theme="0"/>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style="thin">
        <color indexed="64"/>
      </left>
      <right style="medium">
        <color indexed="64"/>
      </right>
      <top/>
      <bottom/>
      <diagonal/>
    </border>
    <border>
      <left/>
      <right style="thin">
        <color indexed="64"/>
      </right>
      <top/>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26"/>
      </left>
      <right style="thin">
        <color indexed="26"/>
      </right>
      <top style="thin">
        <color indexed="26"/>
      </top>
      <bottom style="thin">
        <color indexed="26"/>
      </bottom>
      <diagonal/>
    </border>
  </borders>
  <cellStyleXfs count="42">
    <xf numFmtId="0" fontId="0" fillId="0" borderId="0"/>
    <xf numFmtId="0" fontId="8" fillId="0" borderId="0"/>
    <xf numFmtId="0" fontId="8" fillId="0" borderId="0"/>
    <xf numFmtId="0" fontId="8" fillId="0" borderId="0"/>
    <xf numFmtId="0" fontId="11" fillId="0" borderId="0"/>
    <xf numFmtId="0" fontId="11" fillId="0" borderId="0"/>
    <xf numFmtId="0" fontId="11" fillId="0" borderId="0"/>
    <xf numFmtId="0" fontId="12" fillId="0" borderId="0"/>
    <xf numFmtId="0" fontId="11" fillId="0" borderId="0"/>
    <xf numFmtId="0" fontId="13" fillId="0" borderId="0"/>
    <xf numFmtId="0" fontId="14" fillId="0" borderId="0"/>
    <xf numFmtId="0" fontId="7" fillId="0" borderId="0"/>
    <xf numFmtId="0" fontId="8" fillId="0" borderId="0"/>
    <xf numFmtId="165" fontId="8" fillId="0" borderId="0" applyFont="0" applyFill="0" applyBorder="0" applyAlignment="0" applyProtection="0"/>
    <xf numFmtId="0" fontId="15"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2" fillId="0" borderId="0"/>
    <xf numFmtId="0" fontId="6" fillId="0" borderId="0"/>
    <xf numFmtId="0" fontId="5" fillId="0" borderId="0"/>
    <xf numFmtId="0" fontId="5" fillId="0" borderId="0"/>
    <xf numFmtId="0" fontId="5" fillId="0" borderId="0"/>
    <xf numFmtId="164" fontId="10" fillId="0" borderId="0" applyFont="0" applyFill="0" applyBorder="0" applyAlignment="0" applyProtection="0"/>
    <xf numFmtId="0" fontId="5" fillId="0" borderId="0"/>
    <xf numFmtId="0" fontId="10" fillId="0" borderId="0"/>
    <xf numFmtId="0" fontId="4" fillId="0" borderId="0"/>
    <xf numFmtId="0" fontId="8" fillId="0" borderId="0"/>
    <xf numFmtId="0" fontId="22" fillId="0" borderId="0" applyNumberFormat="0" applyFill="0" applyBorder="0" applyAlignment="0" applyProtection="0"/>
    <xf numFmtId="0" fontId="23" fillId="0" borderId="0"/>
    <xf numFmtId="0" fontId="3" fillId="0" borderId="0"/>
    <xf numFmtId="0" fontId="3" fillId="0" borderId="0"/>
    <xf numFmtId="0" fontId="3" fillId="0" borderId="0"/>
    <xf numFmtId="0" fontId="13" fillId="0" borderId="0"/>
    <xf numFmtId="0" fontId="13" fillId="0" borderId="0"/>
    <xf numFmtId="0" fontId="1" fillId="0" borderId="0"/>
    <xf numFmtId="0" fontId="51" fillId="0" borderId="0"/>
  </cellStyleXfs>
  <cellXfs count="402">
    <xf numFmtId="0" fontId="0" fillId="0" borderId="0" xfId="0"/>
    <xf numFmtId="0" fontId="16" fillId="0" borderId="0" xfId="23" applyFont="1" applyFill="1" applyBorder="1" applyAlignment="1">
      <alignment horizontal="left" vertical="top" wrapText="1"/>
    </xf>
    <xf numFmtId="0" fontId="9" fillId="0" borderId="0" xfId="23" applyFont="1" applyFill="1" applyBorder="1" applyAlignment="1">
      <alignment horizontal="left" vertical="top"/>
    </xf>
    <xf numFmtId="166" fontId="9" fillId="0" borderId="0" xfId="23" applyNumberFormat="1" applyFont="1" applyFill="1" applyBorder="1" applyAlignment="1">
      <alignment horizontal="left" vertical="top"/>
    </xf>
    <xf numFmtId="0" fontId="9" fillId="0" borderId="0" xfId="23" applyFont="1" applyFill="1" applyAlignment="1">
      <alignment horizontal="left" vertical="top"/>
    </xf>
    <xf numFmtId="0" fontId="16" fillId="0" borderId="9" xfId="23" applyFont="1" applyFill="1" applyBorder="1" applyAlignment="1">
      <alignment horizontal="center" vertical="center" wrapText="1"/>
    </xf>
    <xf numFmtId="0" fontId="16" fillId="0" borderId="10" xfId="23" applyFont="1" applyFill="1" applyBorder="1" applyAlignment="1">
      <alignment horizontal="center" vertical="center" wrapText="1"/>
    </xf>
    <xf numFmtId="49" fontId="16" fillId="0" borderId="10" xfId="23" applyNumberFormat="1" applyFont="1" applyFill="1" applyBorder="1" applyAlignment="1">
      <alignment horizontal="center" vertical="center" wrapText="1"/>
    </xf>
    <xf numFmtId="166" fontId="16" fillId="0" borderId="11" xfId="23" applyNumberFormat="1" applyFont="1" applyFill="1" applyBorder="1" applyAlignment="1">
      <alignment horizontal="center" vertical="center" wrapText="1"/>
    </xf>
    <xf numFmtId="49" fontId="16" fillId="0" borderId="11" xfId="23" applyNumberFormat="1" applyFont="1" applyFill="1" applyBorder="1" applyAlignment="1">
      <alignment horizontal="center" vertical="center" wrapText="1"/>
    </xf>
    <xf numFmtId="2" fontId="16" fillId="0" borderId="12" xfId="23" applyNumberFormat="1" applyFont="1" applyFill="1" applyBorder="1" applyAlignment="1">
      <alignment horizontal="center" vertical="center" wrapText="1"/>
    </xf>
    <xf numFmtId="0" fontId="16" fillId="0" borderId="13" xfId="23" applyFont="1" applyFill="1" applyBorder="1" applyAlignment="1">
      <alignment horizontal="center" vertical="center" wrapText="1"/>
    </xf>
    <xf numFmtId="49" fontId="9" fillId="0" borderId="15" xfId="23" applyNumberFormat="1" applyFont="1" applyFill="1" applyBorder="1" applyAlignment="1">
      <alignment horizontal="left" vertical="top" wrapText="1"/>
    </xf>
    <xf numFmtId="0" fontId="9" fillId="0" borderId="15" xfId="23" applyFont="1" applyFill="1" applyBorder="1" applyAlignment="1">
      <alignment horizontal="left" vertical="top" wrapText="1"/>
    </xf>
    <xf numFmtId="0" fontId="9" fillId="0" borderId="16" xfId="23" applyFont="1" applyFill="1" applyBorder="1" applyAlignment="1">
      <alignment horizontal="left" vertical="top" wrapText="1"/>
    </xf>
    <xf numFmtId="0" fontId="9" fillId="0" borderId="11" xfId="23" applyFont="1" applyFill="1" applyBorder="1" applyAlignment="1">
      <alignment horizontal="left" vertical="top" wrapText="1"/>
    </xf>
    <xf numFmtId="166" fontId="9" fillId="0" borderId="11" xfId="23" applyNumberFormat="1" applyFont="1" applyFill="1" applyBorder="1" applyAlignment="1">
      <alignment horizontal="left" vertical="top" wrapText="1"/>
    </xf>
    <xf numFmtId="49" fontId="9" fillId="0" borderId="11" xfId="23" applyNumberFormat="1" applyFont="1" applyFill="1" applyBorder="1" applyAlignment="1">
      <alignment horizontal="left" vertical="top" wrapText="1"/>
    </xf>
    <xf numFmtId="49" fontId="16" fillId="0" borderId="11" xfId="23" applyNumberFormat="1" applyFont="1" applyFill="1" applyBorder="1" applyAlignment="1">
      <alignment horizontal="left" vertical="top" wrapText="1"/>
    </xf>
    <xf numFmtId="2" fontId="16" fillId="0" borderId="17" xfId="23" applyNumberFormat="1" applyFont="1" applyFill="1" applyBorder="1" applyAlignment="1">
      <alignment horizontal="center" vertical="top" wrapText="1"/>
    </xf>
    <xf numFmtId="2" fontId="16" fillId="0" borderId="13" xfId="23" applyNumberFormat="1" applyFont="1" applyFill="1" applyBorder="1" applyAlignment="1">
      <alignment horizontal="left" vertical="top" wrapText="1"/>
    </xf>
    <xf numFmtId="0" fontId="9" fillId="0" borderId="1" xfId="23" applyFont="1" applyFill="1" applyBorder="1" applyAlignment="1">
      <alignment horizontal="left" vertical="top"/>
    </xf>
    <xf numFmtId="49" fontId="16" fillId="0" borderId="1" xfId="23" applyNumberFormat="1" applyFont="1" applyFill="1" applyBorder="1" applyAlignment="1">
      <alignment horizontal="left" vertical="top" wrapText="1"/>
    </xf>
    <xf numFmtId="2" fontId="16" fillId="0" borderId="3" xfId="23" applyNumberFormat="1" applyFont="1" applyFill="1" applyBorder="1" applyAlignment="1">
      <alignment horizontal="center" vertical="top" wrapText="1"/>
    </xf>
    <xf numFmtId="2" fontId="16" fillId="0" borderId="19" xfId="23" applyNumberFormat="1" applyFont="1" applyFill="1" applyBorder="1" applyAlignment="1">
      <alignment horizontal="left" vertical="top" wrapText="1"/>
    </xf>
    <xf numFmtId="2" fontId="16" fillId="0" borderId="20" xfId="23" applyNumberFormat="1" applyFont="1" applyFill="1" applyBorder="1" applyAlignment="1">
      <alignment horizontal="center" vertical="top" wrapText="1"/>
    </xf>
    <xf numFmtId="2" fontId="16" fillId="0" borderId="21" xfId="23" applyNumberFormat="1" applyFont="1" applyFill="1" applyBorder="1" applyAlignment="1">
      <alignment horizontal="left" vertical="top" wrapText="1"/>
    </xf>
    <xf numFmtId="0" fontId="9" fillId="0" borderId="1" xfId="23" applyFont="1" applyFill="1" applyBorder="1" applyAlignment="1">
      <alignment horizontal="left" vertical="top" wrapText="1"/>
    </xf>
    <xf numFmtId="166" fontId="9" fillId="0" borderId="1" xfId="23" applyNumberFormat="1" applyFont="1" applyFill="1" applyBorder="1" applyAlignment="1">
      <alignment horizontal="left" vertical="top" wrapText="1"/>
    </xf>
    <xf numFmtId="49" fontId="9" fillId="0" borderId="1" xfId="23" applyNumberFormat="1" applyFont="1" applyFill="1" applyBorder="1" applyAlignment="1">
      <alignment horizontal="left" vertical="top" wrapText="1"/>
    </xf>
    <xf numFmtId="49" fontId="16" fillId="0" borderId="5" xfId="23" applyNumberFormat="1" applyFont="1" applyFill="1" applyBorder="1" applyAlignment="1">
      <alignment horizontal="left" vertical="top" wrapText="1"/>
    </xf>
    <xf numFmtId="0" fontId="9" fillId="0" borderId="22" xfId="23" applyFont="1" applyFill="1" applyBorder="1" applyAlignment="1">
      <alignment horizontal="left" vertical="top"/>
    </xf>
    <xf numFmtId="0" fontId="16" fillId="0" borderId="6" xfId="23" applyFont="1" applyFill="1" applyBorder="1" applyAlignment="1">
      <alignment horizontal="center" vertical="top" wrapText="1"/>
    </xf>
    <xf numFmtId="166" fontId="9" fillId="0" borderId="6" xfId="23" applyNumberFormat="1" applyFont="1" applyFill="1" applyBorder="1" applyAlignment="1">
      <alignment horizontal="left" vertical="top"/>
    </xf>
    <xf numFmtId="49" fontId="9" fillId="0" borderId="6" xfId="23" applyNumberFormat="1" applyFont="1" applyFill="1" applyBorder="1" applyAlignment="1">
      <alignment horizontal="left" vertical="top"/>
    </xf>
    <xf numFmtId="166" fontId="9" fillId="0" borderId="1" xfId="23" applyNumberFormat="1" applyFont="1" applyFill="1" applyBorder="1" applyAlignment="1">
      <alignment horizontal="left" vertical="top"/>
    </xf>
    <xf numFmtId="49" fontId="9" fillId="0" borderId="1" xfId="23" applyNumberFormat="1" applyFont="1" applyFill="1" applyBorder="1" applyAlignment="1">
      <alignment horizontal="left" vertical="top"/>
    </xf>
    <xf numFmtId="0" fontId="9" fillId="0" borderId="4" xfId="23" applyFont="1" applyFill="1" applyBorder="1" applyAlignment="1">
      <alignment horizontal="left" vertical="top"/>
    </xf>
    <xf numFmtId="2" fontId="16" fillId="0" borderId="23" xfId="23" applyNumberFormat="1" applyFont="1" applyFill="1" applyBorder="1" applyAlignment="1">
      <alignment horizontal="center" vertical="top" wrapText="1"/>
    </xf>
    <xf numFmtId="2" fontId="16" fillId="0" borderId="24" xfId="23" applyNumberFormat="1" applyFont="1" applyFill="1" applyBorder="1" applyAlignment="1">
      <alignment horizontal="left" vertical="top" wrapText="1"/>
    </xf>
    <xf numFmtId="0" fontId="16" fillId="0" borderId="5" xfId="23" applyFont="1" applyFill="1" applyBorder="1" applyAlignment="1">
      <alignment horizontal="center" vertical="top" wrapText="1"/>
    </xf>
    <xf numFmtId="2" fontId="9" fillId="0" borderId="3" xfId="23" applyNumberFormat="1" applyFont="1" applyFill="1" applyBorder="1" applyAlignment="1">
      <alignment horizontal="center" vertical="top" wrapText="1"/>
    </xf>
    <xf numFmtId="2" fontId="9" fillId="0" borderId="19" xfId="23" applyNumberFormat="1" applyFont="1" applyFill="1" applyBorder="1" applyAlignment="1">
      <alignment horizontal="left" vertical="top" wrapText="1"/>
    </xf>
    <xf numFmtId="49" fontId="9" fillId="0" borderId="3" xfId="23" applyNumberFormat="1" applyFont="1" applyFill="1" applyBorder="1" applyAlignment="1">
      <alignment horizontal="left" vertical="top" wrapText="1"/>
    </xf>
    <xf numFmtId="0" fontId="9" fillId="0" borderId="5" xfId="23" applyFont="1" applyFill="1" applyBorder="1" applyAlignment="1">
      <alignment horizontal="left" vertical="top" wrapText="1"/>
    </xf>
    <xf numFmtId="49" fontId="9" fillId="0" borderId="5" xfId="23" applyNumberFormat="1" applyFont="1" applyFill="1" applyBorder="1" applyAlignment="1">
      <alignment horizontal="left" vertical="top" wrapText="1"/>
    </xf>
    <xf numFmtId="2" fontId="9" fillId="0" borderId="23" xfId="23" applyNumberFormat="1" applyFont="1" applyFill="1" applyBorder="1" applyAlignment="1">
      <alignment horizontal="center" vertical="top" wrapText="1"/>
    </xf>
    <xf numFmtId="2" fontId="9" fillId="0" borderId="24" xfId="23" applyNumberFormat="1" applyFont="1" applyFill="1" applyBorder="1" applyAlignment="1">
      <alignment horizontal="left" vertical="top" wrapText="1"/>
    </xf>
    <xf numFmtId="0" fontId="9" fillId="0" borderId="20" xfId="23" applyFont="1" applyFill="1" applyBorder="1" applyAlignment="1">
      <alignment horizontal="left" vertical="top"/>
    </xf>
    <xf numFmtId="0" fontId="9" fillId="0" borderId="6" xfId="23" applyFont="1" applyFill="1" applyBorder="1" applyAlignment="1">
      <alignment horizontal="left" vertical="top"/>
    </xf>
    <xf numFmtId="0" fontId="9" fillId="0" borderId="25" xfId="23" applyFont="1" applyFill="1" applyBorder="1" applyAlignment="1">
      <alignment horizontal="left" vertical="top"/>
    </xf>
    <xf numFmtId="0" fontId="9" fillId="0" borderId="2" xfId="23" applyFont="1" applyFill="1" applyBorder="1" applyAlignment="1">
      <alignment horizontal="left" vertical="top" wrapText="1"/>
    </xf>
    <xf numFmtId="166" fontId="9" fillId="0" borderId="2" xfId="23" applyNumberFormat="1" applyFont="1" applyFill="1" applyBorder="1" applyAlignment="1">
      <alignment horizontal="left" vertical="top"/>
    </xf>
    <xf numFmtId="49" fontId="9" fillId="0" borderId="20" xfId="23" applyNumberFormat="1" applyFont="1" applyFill="1" applyBorder="1" applyAlignment="1">
      <alignment horizontal="left" vertical="top"/>
    </xf>
    <xf numFmtId="0" fontId="9" fillId="0" borderId="26" xfId="23" applyFont="1" applyFill="1" applyBorder="1" applyAlignment="1">
      <alignment horizontal="left" vertical="top" wrapText="1"/>
    </xf>
    <xf numFmtId="166" fontId="9" fillId="0" borderId="15" xfId="23" applyNumberFormat="1" applyFont="1" applyFill="1" applyBorder="1" applyAlignment="1">
      <alignment horizontal="left" vertical="top" wrapText="1"/>
    </xf>
    <xf numFmtId="0" fontId="9" fillId="0" borderId="27" xfId="23" applyFont="1" applyFill="1" applyBorder="1" applyAlignment="1">
      <alignment horizontal="left" vertical="top" wrapText="1"/>
    </xf>
    <xf numFmtId="0" fontId="9" fillId="0" borderId="28" xfId="23" applyFont="1" applyFill="1" applyBorder="1" applyAlignment="1">
      <alignment horizontal="left" vertical="top" wrapText="1"/>
    </xf>
    <xf numFmtId="166" fontId="9" fillId="0" borderId="28" xfId="23" applyNumberFormat="1" applyFont="1" applyFill="1" applyBorder="1" applyAlignment="1">
      <alignment horizontal="left" vertical="top" wrapText="1"/>
    </xf>
    <xf numFmtId="49" fontId="9" fillId="0" borderId="28" xfId="23" applyNumberFormat="1" applyFont="1" applyFill="1" applyBorder="1" applyAlignment="1">
      <alignment horizontal="left" vertical="top" wrapText="1"/>
    </xf>
    <xf numFmtId="49" fontId="9" fillId="0" borderId="2" xfId="23" applyNumberFormat="1" applyFont="1" applyFill="1" applyBorder="1" applyAlignment="1">
      <alignment horizontal="left" vertical="top" wrapText="1"/>
    </xf>
    <xf numFmtId="2" fontId="9" fillId="0" borderId="29" xfId="23" applyNumberFormat="1" applyFont="1" applyFill="1" applyBorder="1" applyAlignment="1">
      <alignment horizontal="center" vertical="top" wrapText="1"/>
    </xf>
    <xf numFmtId="2" fontId="9" fillId="0" borderId="30" xfId="23" applyNumberFormat="1" applyFont="1" applyFill="1" applyBorder="1" applyAlignment="1">
      <alignment horizontal="left" vertical="top" wrapText="1"/>
    </xf>
    <xf numFmtId="49" fontId="9" fillId="0" borderId="20" xfId="23" applyNumberFormat="1" applyFont="1" applyFill="1" applyBorder="1" applyAlignment="1">
      <alignment horizontal="left" vertical="top" wrapText="1"/>
    </xf>
    <xf numFmtId="0" fontId="9" fillId="0" borderId="31" xfId="23" applyFont="1" applyFill="1" applyBorder="1" applyAlignment="1">
      <alignment horizontal="left" vertical="top" wrapText="1"/>
    </xf>
    <xf numFmtId="166" fontId="9" fillId="0" borderId="5" xfId="23" applyNumberFormat="1" applyFont="1" applyFill="1" applyBorder="1" applyAlignment="1">
      <alignment horizontal="left" vertical="top" wrapText="1"/>
    </xf>
    <xf numFmtId="0" fontId="9" fillId="0" borderId="4" xfId="23" applyFont="1" applyFill="1" applyBorder="1" applyAlignment="1">
      <alignment horizontal="left" vertical="top" wrapText="1"/>
    </xf>
    <xf numFmtId="49" fontId="9" fillId="0" borderId="22" xfId="23" applyNumberFormat="1" applyFont="1" applyFill="1" applyBorder="1" applyAlignment="1">
      <alignment horizontal="left" vertical="top" wrapText="1"/>
    </xf>
    <xf numFmtId="0" fontId="9" fillId="0" borderId="0" xfId="23" applyFont="1" applyFill="1"/>
    <xf numFmtId="2" fontId="9" fillId="0" borderId="0" xfId="23" applyNumberFormat="1" applyFont="1" applyFill="1"/>
    <xf numFmtId="0" fontId="18" fillId="0" borderId="0" xfId="23" applyFont="1" applyFill="1"/>
    <xf numFmtId="2" fontId="18" fillId="0" borderId="0" xfId="23" applyNumberFormat="1" applyFont="1" applyFill="1"/>
    <xf numFmtId="2" fontId="16" fillId="0" borderId="20" xfId="23" applyNumberFormat="1" applyFont="1" applyFill="1" applyBorder="1" applyAlignment="1">
      <alignment horizontal="center" wrapText="1"/>
    </xf>
    <xf numFmtId="0" fontId="9" fillId="0" borderId="25" xfId="23" applyFont="1" applyFill="1" applyBorder="1" applyAlignment="1">
      <alignment horizontal="left" vertical="top" wrapText="1"/>
    </xf>
    <xf numFmtId="166" fontId="9" fillId="0" borderId="2" xfId="23" applyNumberFormat="1" applyFont="1" applyFill="1" applyBorder="1" applyAlignment="1">
      <alignment horizontal="left" vertical="top" wrapText="1"/>
    </xf>
    <xf numFmtId="0" fontId="16" fillId="0" borderId="1" xfId="23" applyFont="1" applyFill="1" applyBorder="1" applyAlignment="1">
      <alignment horizontal="right" vertical="top"/>
    </xf>
    <xf numFmtId="0" fontId="16" fillId="0" borderId="1" xfId="23" applyFont="1" applyFill="1" applyBorder="1" applyAlignment="1">
      <alignment horizontal="left" vertical="top"/>
    </xf>
    <xf numFmtId="2" fontId="16" fillId="0" borderId="1" xfId="23" applyNumberFormat="1" applyFont="1" applyFill="1" applyBorder="1" applyAlignment="1">
      <alignment horizontal="left" vertical="top"/>
    </xf>
    <xf numFmtId="0" fontId="19" fillId="0" borderId="0" xfId="1" applyFont="1" applyFill="1" applyAlignment="1">
      <alignment horizontal="center" vertical="center"/>
    </xf>
    <xf numFmtId="0" fontId="20" fillId="0" borderId="0" xfId="1" applyFont="1" applyFill="1" applyAlignment="1">
      <alignment horizontal="left" vertical="center" wrapText="1"/>
    </xf>
    <xf numFmtId="0" fontId="19" fillId="0" borderId="0" xfId="1" applyFont="1" applyFill="1" applyAlignment="1">
      <alignment horizontal="center" wrapText="1"/>
    </xf>
    <xf numFmtId="0" fontId="19" fillId="0" borderId="0" xfId="1" applyFont="1" applyFill="1"/>
    <xf numFmtId="0" fontId="19" fillId="0" borderId="1" xfId="1" applyFont="1" applyFill="1" applyBorder="1" applyAlignment="1">
      <alignment horizontal="center" vertical="center" wrapText="1"/>
    </xf>
    <xf numFmtId="0" fontId="20" fillId="0" borderId="1" xfId="32" applyFont="1" applyFill="1" applyBorder="1" applyAlignment="1">
      <alignment horizontal="center" vertical="center" wrapText="1"/>
    </xf>
    <xf numFmtId="0" fontId="22" fillId="0" borderId="1" xfId="33" applyBorder="1" applyAlignment="1">
      <alignment horizontal="center" vertical="center" wrapText="1"/>
    </xf>
    <xf numFmtId="0" fontId="22" fillId="0" borderId="1" xfId="33" applyFill="1" applyBorder="1" applyAlignment="1">
      <alignment horizontal="center" vertical="center" wrapText="1"/>
    </xf>
    <xf numFmtId="0" fontId="19" fillId="0" borderId="0" xfId="1" applyFont="1" applyFill="1" applyAlignment="1">
      <alignment horizontal="center" vertical="center" wrapText="1"/>
    </xf>
    <xf numFmtId="0" fontId="9" fillId="0" borderId="1" xfId="32" applyFont="1" applyFill="1" applyBorder="1" applyAlignment="1">
      <alignment horizontal="center" vertical="center" wrapText="1"/>
    </xf>
    <xf numFmtId="0" fontId="20" fillId="0" borderId="1" xfId="34" applyNumberFormat="1" applyFont="1" applyFill="1" applyBorder="1" applyAlignment="1">
      <alignment horizontal="left" vertical="center" wrapText="1"/>
    </xf>
    <xf numFmtId="0" fontId="19" fillId="0" borderId="1" xfId="1" applyFont="1" applyFill="1" applyBorder="1" applyAlignment="1">
      <alignment horizontal="center" vertical="center"/>
    </xf>
    <xf numFmtId="0" fontId="20" fillId="0" borderId="0" xfId="1" applyFont="1" applyFill="1" applyAlignment="1">
      <alignment horizontal="left" vertical="center"/>
    </xf>
    <xf numFmtId="0" fontId="9" fillId="0" borderId="0" xfId="1" applyFont="1" applyFill="1" applyAlignment="1">
      <alignment horizontal="center" wrapText="1"/>
    </xf>
    <xf numFmtId="0" fontId="9" fillId="0" borderId="0" xfId="2" applyFont="1" applyFill="1" applyAlignment="1">
      <alignment vertical="center" wrapText="1"/>
    </xf>
    <xf numFmtId="0" fontId="9" fillId="0" borderId="1" xfId="1" applyFont="1" applyFill="1" applyBorder="1" applyAlignment="1">
      <alignment horizontal="center" vertical="center" wrapText="1"/>
    </xf>
    <xf numFmtId="0" fontId="19" fillId="0" borderId="0" xfId="1" applyFont="1" applyFill="1" applyAlignment="1">
      <alignment vertical="center" wrapText="1"/>
    </xf>
    <xf numFmtId="0" fontId="19" fillId="0" borderId="0" xfId="1" applyFont="1" applyFill="1" applyAlignment="1">
      <alignment vertical="center"/>
    </xf>
    <xf numFmtId="0" fontId="9" fillId="0" borderId="0" xfId="1" applyFont="1" applyFill="1" applyAlignment="1">
      <alignment horizontal="center" vertical="center" wrapText="1"/>
    </xf>
    <xf numFmtId="0" fontId="20" fillId="0" borderId="0" xfId="0" applyFont="1" applyFill="1"/>
    <xf numFmtId="0" fontId="18" fillId="0" borderId="0" xfId="0" applyFont="1" applyFill="1"/>
    <xf numFmtId="0" fontId="25" fillId="0" borderId="0" xfId="0" applyFont="1" applyFill="1" applyBorder="1" applyAlignment="1">
      <alignment horizontal="center" vertical="center" wrapText="1"/>
    </xf>
    <xf numFmtId="164" fontId="9" fillId="0" borderId="1" xfId="28" applyFont="1" applyFill="1" applyBorder="1" applyAlignment="1">
      <alignment horizontal="center" vertical="center" wrapText="1"/>
    </xf>
    <xf numFmtId="173" fontId="9" fillId="0" borderId="1" xfId="28" applyNumberFormat="1" applyFont="1" applyFill="1" applyBorder="1" applyAlignment="1">
      <alignment horizontal="center" vertical="center" wrapText="1"/>
    </xf>
    <xf numFmtId="0" fontId="16" fillId="0" borderId="2" xfId="0" applyFont="1" applyFill="1" applyBorder="1" applyAlignment="1">
      <alignment horizontal="center" vertical="center" wrapText="1"/>
    </xf>
    <xf numFmtId="2" fontId="16" fillId="0" borderId="2"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 xfId="0" applyFont="1" applyFill="1" applyBorder="1" applyAlignment="1">
      <alignment vertical="center" wrapText="1"/>
    </xf>
    <xf numFmtId="164" fontId="9"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xf>
    <xf numFmtId="0" fontId="9" fillId="0" borderId="0" xfId="0" applyFont="1" applyFill="1"/>
    <xf numFmtId="164" fontId="9" fillId="0" borderId="0" xfId="28" applyFont="1" applyFill="1" applyBorder="1" applyAlignment="1">
      <alignment horizontal="center" vertical="center" wrapText="1"/>
    </xf>
    <xf numFmtId="173" fontId="9" fillId="0" borderId="0" xfId="28" applyNumberFormat="1"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1" xfId="0" applyFont="1" applyFill="1" applyBorder="1" applyAlignment="1">
      <alignment horizontal="center" vertical="center" wrapText="1"/>
    </xf>
    <xf numFmtId="2" fontId="16" fillId="0" borderId="1" xfId="0" applyNumberFormat="1" applyFont="1" applyFill="1" applyBorder="1" applyAlignment="1">
      <alignment horizontal="center" vertical="center" wrapText="1"/>
    </xf>
    <xf numFmtId="0" fontId="9" fillId="0" borderId="3" xfId="0" applyFont="1" applyFill="1" applyBorder="1" applyAlignment="1">
      <alignment horizontal="center" vertical="center" wrapText="1"/>
    </xf>
    <xf numFmtId="2" fontId="9" fillId="0" borderId="1" xfId="0" applyNumberFormat="1" applyFont="1" applyFill="1" applyBorder="1" applyAlignment="1">
      <alignment horizontal="center" vertical="center" wrapText="1"/>
    </xf>
    <xf numFmtId="164" fontId="9" fillId="0" borderId="1" xfId="0" applyNumberFormat="1" applyFont="1" applyFill="1" applyBorder="1" applyAlignment="1">
      <alignment horizontal="center" vertical="center"/>
    </xf>
    <xf numFmtId="0" fontId="9" fillId="0" borderId="0" xfId="0" applyFont="1" applyFill="1" applyBorder="1" applyAlignment="1">
      <alignment horizontal="center" vertical="center" wrapText="1"/>
    </xf>
    <xf numFmtId="0" fontId="9" fillId="0" borderId="0" xfId="0" applyFont="1" applyFill="1" applyBorder="1" applyAlignment="1">
      <alignment vertical="center" wrapText="1"/>
    </xf>
    <xf numFmtId="0" fontId="16" fillId="0" borderId="0" xfId="0" applyFont="1" applyFill="1" applyBorder="1" applyAlignment="1">
      <alignment horizontal="center" vertical="center" wrapText="1"/>
    </xf>
    <xf numFmtId="0" fontId="16" fillId="0" borderId="0" xfId="0" applyFont="1" applyFill="1" applyBorder="1" applyAlignment="1">
      <alignment horizontal="center" vertical="center"/>
    </xf>
    <xf numFmtId="0" fontId="16" fillId="0" borderId="0" xfId="0" applyFont="1" applyFill="1" applyBorder="1" applyAlignment="1">
      <alignment vertical="center" wrapText="1"/>
    </xf>
    <xf numFmtId="0" fontId="9" fillId="0" borderId="0" xfId="0" applyFont="1" applyFill="1" applyBorder="1" applyAlignment="1">
      <alignment horizontal="center" vertical="center"/>
    </xf>
    <xf numFmtId="0" fontId="9" fillId="0" borderId="0" xfId="0" applyFont="1" applyFill="1" applyBorder="1" applyAlignment="1">
      <alignment vertical="center"/>
    </xf>
    <xf numFmtId="0" fontId="16" fillId="0" borderId="0" xfId="0" applyFont="1" applyFill="1" applyBorder="1" applyAlignment="1">
      <alignment vertical="center"/>
    </xf>
    <xf numFmtId="0" fontId="9" fillId="0" borderId="1" xfId="7" applyFont="1" applyFill="1" applyBorder="1" applyAlignment="1">
      <alignment horizontal="center" vertical="center" wrapText="1"/>
    </xf>
    <xf numFmtId="0" fontId="9" fillId="0" borderId="1" xfId="7" applyFont="1" applyFill="1" applyBorder="1" applyAlignment="1">
      <alignment vertical="center" wrapText="1"/>
    </xf>
    <xf numFmtId="0" fontId="9" fillId="0" borderId="1" xfId="7" applyFont="1" applyFill="1" applyBorder="1" applyAlignment="1">
      <alignment horizontal="center" vertical="center"/>
    </xf>
    <xf numFmtId="2" fontId="9" fillId="0" borderId="1" xfId="0" applyNumberFormat="1" applyFont="1" applyFill="1" applyBorder="1" applyAlignment="1">
      <alignment horizontal="center" vertical="center"/>
    </xf>
    <xf numFmtId="0" fontId="26" fillId="0" borderId="0" xfId="31" applyFont="1" applyAlignment="1">
      <alignment horizontal="center" vertical="center"/>
    </xf>
    <xf numFmtId="0" fontId="26" fillId="0" borderId="0" xfId="31" applyFont="1" applyAlignment="1">
      <alignment horizontal="center"/>
    </xf>
    <xf numFmtId="0" fontId="26" fillId="0" borderId="0" xfId="31" applyFont="1"/>
    <xf numFmtId="0" fontId="26" fillId="0" borderId="0" xfId="31" applyFont="1" applyAlignment="1">
      <alignment vertical="center"/>
    </xf>
    <xf numFmtId="0" fontId="28" fillId="0" borderId="1" xfId="0" applyFont="1" applyBorder="1" applyAlignment="1">
      <alignment horizontal="center" vertical="center" wrapText="1"/>
    </xf>
    <xf numFmtId="0" fontId="28" fillId="2" borderId="1" xfId="0" applyFont="1" applyFill="1" applyBorder="1" applyAlignment="1">
      <alignment horizontal="center" vertical="center" wrapText="1"/>
    </xf>
    <xf numFmtId="0" fontId="29" fillId="0" borderId="1" xfId="0" applyFont="1" applyBorder="1" applyAlignment="1">
      <alignment horizontal="justify" vertical="center" wrapText="1"/>
    </xf>
    <xf numFmtId="0" fontId="29" fillId="0" borderId="1" xfId="0" applyFont="1" applyBorder="1" applyAlignment="1">
      <alignment vertical="center" wrapText="1"/>
    </xf>
    <xf numFmtId="0" fontId="29" fillId="0" borderId="1" xfId="0" applyFont="1" applyBorder="1" applyAlignment="1">
      <alignment horizontal="left" vertical="center" wrapText="1"/>
    </xf>
    <xf numFmtId="0" fontId="29" fillId="0" borderId="1" xfId="0" applyFont="1" applyBorder="1" applyAlignment="1">
      <alignment horizontal="center" vertical="center" wrapText="1"/>
    </xf>
    <xf numFmtId="0" fontId="26" fillId="0" borderId="1" xfId="31" applyFont="1" applyBorder="1" applyAlignment="1">
      <alignment horizontal="center" vertical="center" wrapText="1"/>
    </xf>
    <xf numFmtId="0" fontId="29" fillId="0" borderId="1" xfId="0" applyFont="1" applyBorder="1" applyAlignment="1">
      <alignment horizontal="left" vertical="top" wrapText="1"/>
    </xf>
    <xf numFmtId="0" fontId="28" fillId="3" borderId="1" xfId="0" applyFont="1" applyFill="1" applyBorder="1" applyAlignment="1">
      <alignment horizontal="center" vertical="center" wrapText="1"/>
    </xf>
    <xf numFmtId="0" fontId="28" fillId="3" borderId="1" xfId="0" applyFont="1" applyFill="1" applyBorder="1" applyAlignment="1">
      <alignment vertical="center" wrapText="1"/>
    </xf>
    <xf numFmtId="0" fontId="29" fillId="0" borderId="1" xfId="0" applyFont="1" applyBorder="1" applyAlignment="1">
      <alignment horizontal="left" wrapText="1"/>
    </xf>
    <xf numFmtId="0" fontId="29" fillId="0" borderId="1" xfId="0" applyFont="1" applyFill="1" applyBorder="1" applyAlignment="1">
      <alignment horizontal="justify" vertical="center" wrapText="1"/>
    </xf>
    <xf numFmtId="0" fontId="8" fillId="0" borderId="0" xfId="3" applyBorder="1" applyAlignment="1">
      <alignment horizontal="center" vertical="center"/>
    </xf>
    <xf numFmtId="0" fontId="8" fillId="0" borderId="0" xfId="3" applyBorder="1" applyAlignment="1">
      <alignment horizontal="center" vertical="top"/>
    </xf>
    <xf numFmtId="0" fontId="8" fillId="0" borderId="0" xfId="3" applyBorder="1"/>
    <xf numFmtId="0" fontId="32" fillId="0" borderId="1" xfId="3" applyFont="1" applyBorder="1" applyAlignment="1">
      <alignment horizontal="center" vertical="center" wrapText="1"/>
    </xf>
    <xf numFmtId="0" fontId="33" fillId="0" borderId="0" xfId="3" applyFont="1" applyBorder="1"/>
    <xf numFmtId="0" fontId="2" fillId="0" borderId="0" xfId="30" applyFont="1" applyAlignment="1">
      <alignment horizontal="center" vertical="center" wrapText="1"/>
    </xf>
    <xf numFmtId="0" fontId="14" fillId="0" borderId="0" xfId="10" applyAlignment="1">
      <alignment horizontal="center" vertical="center" wrapText="1"/>
    </xf>
    <xf numFmtId="0" fontId="14" fillId="0" borderId="0" xfId="10" applyAlignment="1">
      <alignment wrapText="1"/>
    </xf>
    <xf numFmtId="0" fontId="8" fillId="0" borderId="0" xfId="3" applyBorder="1" applyAlignment="1">
      <alignment vertical="center"/>
    </xf>
    <xf numFmtId="0" fontId="26" fillId="0" borderId="0" xfId="0" applyFont="1" applyFill="1"/>
    <xf numFmtId="0" fontId="20" fillId="0" borderId="0" xfId="0" applyFont="1"/>
    <xf numFmtId="4" fontId="20" fillId="0" borderId="0" xfId="0" applyNumberFormat="1" applyFont="1"/>
    <xf numFmtId="4" fontId="0" fillId="0" borderId="0" xfId="0" applyNumberFormat="1" applyFill="1" applyAlignment="1">
      <alignment horizontal="center"/>
    </xf>
    <xf numFmtId="3" fontId="0" fillId="0" borderId="0" xfId="0" applyNumberFormat="1" applyFill="1" applyAlignment="1">
      <alignment horizontal="center"/>
    </xf>
    <xf numFmtId="0" fontId="19" fillId="0" borderId="1" xfId="0" applyFont="1" applyFill="1" applyBorder="1" applyAlignment="1">
      <alignment vertical="center"/>
    </xf>
    <xf numFmtId="0" fontId="40" fillId="5" borderId="37" xfId="0" applyNumberFormat="1" applyFont="1" applyFill="1" applyBorder="1" applyAlignment="1">
      <alignment horizontal="left" vertical="top"/>
    </xf>
    <xf numFmtId="4" fontId="40" fillId="5" borderId="37" xfId="0" applyNumberFormat="1" applyFont="1" applyFill="1" applyBorder="1" applyAlignment="1">
      <alignment horizontal="right" vertical="top"/>
    </xf>
    <xf numFmtId="1" fontId="19" fillId="0" borderId="1" xfId="0" applyNumberFormat="1" applyFont="1" applyFill="1" applyBorder="1" applyAlignment="1">
      <alignment vertical="center"/>
    </xf>
    <xf numFmtId="0" fontId="19" fillId="0" borderId="1" xfId="0" applyFont="1" applyFill="1" applyBorder="1" applyAlignment="1">
      <alignment vertical="center" wrapText="1"/>
    </xf>
    <xf numFmtId="4" fontId="9" fillId="0" borderId="1" xfId="2" applyNumberFormat="1" applyFont="1" applyFill="1" applyBorder="1" applyAlignment="1">
      <alignment horizontal="center" vertical="center" wrapText="1"/>
    </xf>
    <xf numFmtId="3" fontId="9" fillId="0" borderId="1" xfId="2" applyNumberFormat="1" applyFont="1" applyFill="1" applyBorder="1" applyAlignment="1">
      <alignment horizontal="center" vertical="center" wrapText="1"/>
    </xf>
    <xf numFmtId="0" fontId="34" fillId="0" borderId="1" xfId="0" applyFont="1" applyFill="1" applyBorder="1" applyAlignment="1">
      <alignment horizontal="center" vertical="center"/>
    </xf>
    <xf numFmtId="4" fontId="34" fillId="0" borderId="1" xfId="0" applyNumberFormat="1" applyFont="1" applyFill="1" applyBorder="1" applyAlignment="1">
      <alignment horizontal="center" vertical="center"/>
    </xf>
    <xf numFmtId="0" fontId="20" fillId="0" borderId="1" xfId="0" applyFont="1" applyFill="1" applyBorder="1"/>
    <xf numFmtId="2" fontId="40" fillId="5" borderId="37" xfId="0" applyNumberFormat="1" applyFont="1" applyFill="1" applyBorder="1" applyAlignment="1">
      <alignment horizontal="right" vertical="top"/>
    </xf>
    <xf numFmtId="3" fontId="34" fillId="0" borderId="1" xfId="0" applyNumberFormat="1" applyFont="1" applyFill="1" applyBorder="1" applyAlignment="1">
      <alignment horizontal="center" vertical="center"/>
    </xf>
    <xf numFmtId="4" fontId="34" fillId="0" borderId="1" xfId="0" applyNumberFormat="1" applyFont="1" applyFill="1" applyBorder="1" applyAlignment="1">
      <alignment horizontal="right" vertical="center"/>
    </xf>
    <xf numFmtId="4" fontId="20" fillId="0" borderId="1" xfId="0" applyNumberFormat="1" applyFont="1" applyFill="1" applyBorder="1"/>
    <xf numFmtId="0" fontId="20" fillId="0" borderId="1" xfId="0" applyFont="1" applyFill="1" applyBorder="1" applyAlignment="1">
      <alignment horizontal="center"/>
    </xf>
    <xf numFmtId="4" fontId="27" fillId="0" borderId="1" xfId="0" applyNumberFormat="1" applyFont="1" applyFill="1" applyBorder="1" applyAlignment="1">
      <alignment horizontal="center"/>
    </xf>
    <xf numFmtId="3" fontId="27" fillId="0" borderId="1" xfId="0" applyNumberFormat="1" applyFont="1" applyFill="1" applyBorder="1" applyAlignment="1">
      <alignment horizontal="center"/>
    </xf>
    <xf numFmtId="4" fontId="9" fillId="0" borderId="1" xfId="0" applyNumberFormat="1" applyFont="1" applyFill="1" applyBorder="1" applyAlignment="1">
      <alignment horizontal="right"/>
    </xf>
    <xf numFmtId="0" fontId="9" fillId="0" borderId="1" xfId="0" applyFont="1" applyFill="1" applyBorder="1" applyAlignment="1">
      <alignment horizontal="center"/>
    </xf>
    <xf numFmtId="3" fontId="34" fillId="0" borderId="1" xfId="0" applyNumberFormat="1" applyFont="1" applyFill="1" applyBorder="1" applyAlignment="1">
      <alignment horizontal="right" vertical="top" wrapText="1"/>
    </xf>
    <xf numFmtId="4" fontId="34" fillId="0" borderId="1" xfId="0" applyNumberFormat="1" applyFont="1" applyBorder="1"/>
    <xf numFmtId="3" fontId="34" fillId="0" borderId="1" xfId="0" applyNumberFormat="1" applyFont="1" applyBorder="1"/>
    <xf numFmtId="4" fontId="41" fillId="0" borderId="1" xfId="0" applyNumberFormat="1" applyFont="1" applyFill="1" applyBorder="1" applyAlignment="1">
      <alignment horizontal="right" vertical="top" wrapText="1"/>
    </xf>
    <xf numFmtId="3" fontId="41" fillId="0" borderId="1" xfId="0" applyNumberFormat="1" applyFont="1" applyFill="1" applyBorder="1" applyAlignment="1">
      <alignment horizontal="right" vertical="top" wrapText="1"/>
    </xf>
    <xf numFmtId="3" fontId="0" fillId="0" borderId="1" xfId="0" applyNumberFormat="1" applyFill="1" applyBorder="1" applyAlignment="1">
      <alignment horizontal="center"/>
    </xf>
    <xf numFmtId="4" fontId="0" fillId="0" borderId="1" xfId="0" applyNumberFormat="1" applyFill="1" applyBorder="1" applyAlignment="1">
      <alignment horizontal="center"/>
    </xf>
    <xf numFmtId="3" fontId="42" fillId="0" borderId="1" xfId="0" applyNumberFormat="1" applyFont="1" applyFill="1" applyBorder="1" applyAlignment="1">
      <alignment horizontal="center"/>
    </xf>
    <xf numFmtId="4" fontId="42" fillId="0" borderId="1" xfId="0" applyNumberFormat="1" applyFont="1" applyFill="1" applyBorder="1" applyAlignment="1">
      <alignment horizontal="center"/>
    </xf>
    <xf numFmtId="4" fontId="34" fillId="0" borderId="1" xfId="0" applyNumberFormat="1" applyFont="1" applyFill="1" applyBorder="1" applyAlignment="1">
      <alignment horizontal="right"/>
    </xf>
    <xf numFmtId="3" fontId="34" fillId="0" borderId="1" xfId="0" applyNumberFormat="1" applyFont="1" applyFill="1" applyBorder="1" applyAlignment="1">
      <alignment horizontal="center"/>
    </xf>
    <xf numFmtId="4" fontId="42" fillId="0" borderId="1" xfId="0" applyNumberFormat="1" applyFont="1" applyFill="1" applyBorder="1" applyAlignment="1">
      <alignment horizontal="center" vertical="center"/>
    </xf>
    <xf numFmtId="3" fontId="42" fillId="0" borderId="1" xfId="0" applyNumberFormat="1" applyFont="1" applyFill="1" applyBorder="1" applyAlignment="1">
      <alignment horizontal="center" vertical="center"/>
    </xf>
    <xf numFmtId="0" fontId="0" fillId="0" borderId="1" xfId="0" applyFill="1" applyBorder="1" applyAlignment="1">
      <alignment horizontal="center"/>
    </xf>
    <xf numFmtId="4" fontId="0" fillId="0" borderId="1" xfId="0" applyNumberFormat="1" applyFill="1" applyBorder="1" applyAlignment="1">
      <alignment horizontal="center" vertical="center"/>
    </xf>
    <xf numFmtId="3" fontId="0" fillId="0" borderId="1" xfId="0" applyNumberFormat="1" applyFill="1" applyBorder="1" applyAlignment="1">
      <alignment horizontal="center" vertical="center"/>
    </xf>
    <xf numFmtId="4" fontId="0" fillId="0" borderId="1" xfId="0" applyNumberFormat="1" applyFill="1" applyBorder="1" applyAlignment="1">
      <alignment horizontal="center" wrapText="1"/>
    </xf>
    <xf numFmtId="4" fontId="9" fillId="0" borderId="1" xfId="0" applyNumberFormat="1" applyFont="1" applyFill="1" applyBorder="1" applyAlignment="1">
      <alignment horizontal="right" wrapText="1"/>
    </xf>
    <xf numFmtId="0" fontId="9" fillId="0" borderId="1" xfId="0" applyFont="1" applyFill="1" applyBorder="1" applyAlignment="1">
      <alignment horizontal="center" wrapText="1"/>
    </xf>
    <xf numFmtId="0" fontId="0" fillId="0" borderId="1" xfId="0" applyFill="1" applyBorder="1" applyAlignment="1">
      <alignment horizontal="center" wrapText="1"/>
    </xf>
    <xf numFmtId="4" fontId="0" fillId="0" borderId="1" xfId="0" applyNumberFormat="1" applyFill="1" applyBorder="1" applyAlignment="1">
      <alignment horizontal="center" vertical="center" wrapText="1"/>
    </xf>
    <xf numFmtId="0" fontId="0" fillId="0" borderId="0" xfId="0" applyFill="1"/>
    <xf numFmtId="4" fontId="34" fillId="0" borderId="1" xfId="0" applyNumberFormat="1" applyFont="1" applyFill="1" applyBorder="1" applyAlignment="1">
      <alignment horizontal="center"/>
    </xf>
    <xf numFmtId="4" fontId="27" fillId="0" borderId="1" xfId="0" applyNumberFormat="1" applyFont="1" applyFill="1" applyBorder="1"/>
    <xf numFmtId="3" fontId="27" fillId="0" borderId="1" xfId="0" applyNumberFormat="1" applyFont="1" applyFill="1" applyBorder="1"/>
    <xf numFmtId="0" fontId="37" fillId="5" borderId="1" xfId="0" applyNumberFormat="1" applyFont="1" applyFill="1" applyBorder="1" applyAlignment="1">
      <alignment horizontal="right" vertical="top"/>
    </xf>
    <xf numFmtId="0" fontId="37" fillId="5" borderId="1" xfId="0" applyNumberFormat="1" applyFont="1" applyFill="1" applyBorder="1" applyAlignment="1">
      <alignment horizontal="left" vertical="top"/>
    </xf>
    <xf numFmtId="0" fontId="26" fillId="0" borderId="1" xfId="0" applyFont="1" applyFill="1" applyBorder="1" applyAlignment="1">
      <alignment wrapText="1"/>
    </xf>
    <xf numFmtId="4" fontId="0" fillId="0" borderId="1" xfId="0" applyNumberFormat="1" applyBorder="1" applyAlignment="1">
      <alignment horizontal="center" vertical="center"/>
    </xf>
    <xf numFmtId="3" fontId="0" fillId="0" borderId="1" xfId="0" applyNumberFormat="1" applyBorder="1" applyAlignment="1">
      <alignment horizontal="center" vertical="center"/>
    </xf>
    <xf numFmtId="4" fontId="20" fillId="0" borderId="1" xfId="0" applyNumberFormat="1" applyFont="1" applyBorder="1"/>
    <xf numFmtId="0" fontId="20" fillId="0" borderId="1" xfId="0" applyFont="1" applyBorder="1"/>
    <xf numFmtId="0" fontId="26" fillId="0" borderId="0" xfId="0" applyFont="1" applyFill="1" applyAlignment="1">
      <alignment wrapText="1"/>
    </xf>
    <xf numFmtId="0" fontId="0" fillId="0" borderId="0" xfId="0" applyFill="1" applyAlignment="1">
      <alignment horizontal="center"/>
    </xf>
    <xf numFmtId="4" fontId="9" fillId="0" borderId="0" xfId="0" applyNumberFormat="1" applyFont="1" applyFill="1" applyAlignment="1">
      <alignment horizontal="right"/>
    </xf>
    <xf numFmtId="0" fontId="9" fillId="0" borderId="0" xfId="0" applyFont="1" applyFill="1" applyAlignment="1">
      <alignment horizontal="center"/>
    </xf>
    <xf numFmtId="4" fontId="0" fillId="0" borderId="0" xfId="0" applyNumberFormat="1" applyAlignment="1">
      <alignment horizontal="center" vertical="center"/>
    </xf>
    <xf numFmtId="3" fontId="0" fillId="0" borderId="0" xfId="0" applyNumberFormat="1" applyAlignment="1">
      <alignment horizontal="center" vertical="center"/>
    </xf>
    <xf numFmtId="4" fontId="9" fillId="0" borderId="0" xfId="0" applyNumberFormat="1" applyFont="1" applyFill="1" applyAlignment="1">
      <alignment horizontal="center"/>
    </xf>
    <xf numFmtId="4" fontId="0" fillId="0" borderId="0" xfId="0" applyNumberFormat="1" applyAlignment="1">
      <alignment horizontal="center"/>
    </xf>
    <xf numFmtId="3" fontId="0" fillId="0" borderId="0" xfId="0" applyNumberFormat="1" applyAlignment="1">
      <alignment horizontal="center"/>
    </xf>
    <xf numFmtId="4" fontId="20" fillId="0" borderId="0" xfId="0" applyNumberFormat="1" applyFont="1" applyAlignment="1">
      <alignment horizontal="center"/>
    </xf>
    <xf numFmtId="3" fontId="20" fillId="0" borderId="0" xfId="0" applyNumberFormat="1" applyFont="1" applyAlignment="1">
      <alignment horizontal="center"/>
    </xf>
    <xf numFmtId="0" fontId="26" fillId="0" borderId="0" xfId="0" applyFont="1" applyFill="1" applyAlignment="1">
      <alignment vertical="center" wrapText="1"/>
    </xf>
    <xf numFmtId="0" fontId="43" fillId="0" borderId="34" xfId="0" applyFont="1" applyFill="1" applyBorder="1" applyAlignment="1">
      <alignment wrapText="1"/>
    </xf>
    <xf numFmtId="0" fontId="19" fillId="0" borderId="0" xfId="2" applyFont="1" applyFill="1" applyAlignment="1">
      <alignment vertical="center"/>
    </xf>
    <xf numFmtId="0" fontId="19" fillId="0" borderId="0" xfId="2" applyFont="1" applyFill="1" applyAlignment="1">
      <alignment vertical="center" wrapText="1"/>
    </xf>
    <xf numFmtId="0" fontId="19" fillId="0" borderId="0" xfId="2" applyFont="1" applyFill="1"/>
    <xf numFmtId="0" fontId="44" fillId="0" borderId="0" xfId="2" applyFont="1" applyFill="1" applyAlignment="1">
      <alignment vertical="center"/>
    </xf>
    <xf numFmtId="0" fontId="45" fillId="0" borderId="0" xfId="2" applyFont="1" applyFill="1" applyAlignment="1">
      <alignment vertical="center" wrapText="1"/>
    </xf>
    <xf numFmtId="0" fontId="45" fillId="0" borderId="1" xfId="32" applyNumberFormat="1" applyFont="1" applyFill="1" applyBorder="1" applyAlignment="1">
      <alignment horizontal="center" vertical="center" wrapText="1"/>
    </xf>
    <xf numFmtId="167" fontId="19" fillId="0" borderId="1" xfId="2" applyNumberFormat="1" applyFont="1" applyFill="1" applyBorder="1" applyAlignment="1">
      <alignment horizontal="center" vertical="center" wrapText="1"/>
    </xf>
    <xf numFmtId="0" fontId="19" fillId="0" borderId="1" xfId="2" applyFont="1" applyFill="1" applyBorder="1" applyAlignment="1">
      <alignment horizontal="center" vertical="center" wrapText="1"/>
    </xf>
    <xf numFmtId="0" fontId="19" fillId="0" borderId="1" xfId="30" applyFont="1" applyFill="1" applyBorder="1" applyAlignment="1">
      <alignment horizontal="left" vertical="center"/>
    </xf>
    <xf numFmtId="0" fontId="19" fillId="0" borderId="1" xfId="2" applyNumberFormat="1" applyFont="1" applyFill="1" applyBorder="1" applyAlignment="1">
      <alignment horizontal="left" vertical="center" wrapText="1"/>
    </xf>
    <xf numFmtId="167" fontId="19" fillId="0" borderId="1" xfId="2" applyNumberFormat="1" applyFont="1" applyFill="1" applyBorder="1" applyAlignment="1">
      <alignment horizontal="right" vertical="center" wrapText="1"/>
    </xf>
    <xf numFmtId="167" fontId="19" fillId="0" borderId="1" xfId="2" applyNumberFormat="1" applyFont="1" applyFill="1" applyBorder="1" applyAlignment="1">
      <alignment vertical="center"/>
    </xf>
    <xf numFmtId="168" fontId="19" fillId="0" borderId="1" xfId="2" applyNumberFormat="1" applyFont="1" applyFill="1" applyBorder="1" applyAlignment="1">
      <alignment vertical="center"/>
    </xf>
    <xf numFmtId="4" fontId="19" fillId="0" borderId="1" xfId="2" applyNumberFormat="1" applyFont="1" applyFill="1" applyBorder="1" applyAlignment="1">
      <alignment vertical="center"/>
    </xf>
    <xf numFmtId="169" fontId="19" fillId="0" borderId="1" xfId="2" applyNumberFormat="1" applyFont="1" applyFill="1" applyBorder="1" applyAlignment="1">
      <alignment vertical="center"/>
    </xf>
    <xf numFmtId="0" fontId="19" fillId="0" borderId="1" xfId="2" applyFont="1" applyFill="1" applyBorder="1" applyAlignment="1">
      <alignment vertical="center"/>
    </xf>
    <xf numFmtId="170" fontId="19" fillId="0" borderId="1" xfId="2" applyNumberFormat="1" applyFont="1" applyFill="1" applyBorder="1" applyAlignment="1">
      <alignment vertical="center"/>
    </xf>
    <xf numFmtId="167" fontId="19" fillId="0" borderId="0" xfId="2" applyNumberFormat="1" applyFont="1" applyFill="1"/>
    <xf numFmtId="171" fontId="19" fillId="0" borderId="0" xfId="2" applyNumberFormat="1" applyFont="1" applyFill="1"/>
    <xf numFmtId="3" fontId="19" fillId="0" borderId="0" xfId="2" applyNumberFormat="1" applyFont="1" applyFill="1"/>
    <xf numFmtId="2" fontId="19" fillId="0" borderId="0" xfId="2" applyNumberFormat="1" applyFont="1" applyFill="1" applyAlignment="1">
      <alignment vertical="center"/>
    </xf>
    <xf numFmtId="167" fontId="26" fillId="0" borderId="1" xfId="2" applyNumberFormat="1" applyFont="1" applyFill="1" applyBorder="1" applyAlignment="1">
      <alignment horizontal="center" vertical="center" wrapText="1"/>
    </xf>
    <xf numFmtId="0" fontId="19" fillId="0" borderId="1" xfId="32" applyNumberFormat="1" applyFont="1" applyFill="1" applyBorder="1" applyAlignment="1">
      <alignment horizontal="left" vertical="top"/>
    </xf>
    <xf numFmtId="0" fontId="19" fillId="0" borderId="1" xfId="2" applyNumberFormat="1" applyFont="1" applyFill="1" applyBorder="1" applyAlignment="1">
      <alignment horizontal="left" wrapText="1"/>
    </xf>
    <xf numFmtId="167" fontId="19" fillId="0" borderId="1" xfId="2" applyNumberFormat="1" applyFont="1" applyFill="1" applyBorder="1"/>
    <xf numFmtId="172" fontId="19" fillId="0" borderId="1" xfId="2" applyNumberFormat="1" applyFont="1" applyFill="1" applyBorder="1"/>
    <xf numFmtId="2" fontId="19" fillId="0" borderId="1" xfId="2" applyNumberFormat="1" applyFont="1" applyFill="1" applyBorder="1"/>
    <xf numFmtId="0" fontId="26" fillId="0" borderId="0" xfId="2" applyFont="1" applyFill="1"/>
    <xf numFmtId="0" fontId="19" fillId="0" borderId="0" xfId="2" applyFont="1" applyFill="1" applyBorder="1"/>
    <xf numFmtId="0" fontId="19" fillId="0" borderId="1" xfId="2" applyFont="1" applyFill="1" applyBorder="1"/>
    <xf numFmtId="0" fontId="19" fillId="0" borderId="1" xfId="2" applyFont="1" applyFill="1" applyBorder="1" applyAlignment="1">
      <alignment vertical="center" wrapText="1"/>
    </xf>
    <xf numFmtId="0" fontId="19" fillId="0" borderId="0" xfId="35" applyFont="1" applyFill="1"/>
    <xf numFmtId="0" fontId="45" fillId="0" borderId="1" xfId="2" applyFont="1" applyFill="1" applyBorder="1" applyAlignment="1">
      <alignment horizontal="center" vertical="center" wrapText="1"/>
    </xf>
    <xf numFmtId="49" fontId="45" fillId="0" borderId="1" xfId="2" applyNumberFormat="1" applyFont="1" applyFill="1" applyBorder="1" applyAlignment="1">
      <alignment horizontal="center" vertical="center" wrapText="1"/>
    </xf>
    <xf numFmtId="0" fontId="45" fillId="0" borderId="1" xfId="2" applyFont="1" applyFill="1" applyBorder="1" applyAlignment="1">
      <alignment horizontal="left" vertical="center" wrapText="1"/>
    </xf>
    <xf numFmtId="4" fontId="19" fillId="0" borderId="1" xfId="2" applyNumberFormat="1" applyFont="1" applyFill="1" applyBorder="1" applyAlignment="1">
      <alignment horizontal="center" vertical="center" wrapText="1"/>
    </xf>
    <xf numFmtId="0" fontId="19" fillId="0" borderId="1" xfId="2" applyFont="1" applyFill="1" applyBorder="1" applyAlignment="1">
      <alignment horizontal="left" vertical="center" wrapText="1"/>
    </xf>
    <xf numFmtId="0" fontId="47" fillId="0" borderId="0" xfId="35" applyFont="1" applyFill="1"/>
    <xf numFmtId="0" fontId="26" fillId="0" borderId="0" xfId="0" applyFont="1" applyFill="1" applyAlignment="1">
      <alignment vertical="center"/>
    </xf>
    <xf numFmtId="0" fontId="26" fillId="0" borderId="0" xfId="37" applyFont="1" applyFill="1"/>
    <xf numFmtId="0" fontId="19" fillId="0" borderId="0" xfId="37" applyFont="1" applyFill="1" applyAlignment="1">
      <alignment vertical="center"/>
    </xf>
    <xf numFmtId="4" fontId="19" fillId="0" borderId="0" xfId="37" applyNumberFormat="1" applyFont="1" applyFill="1" applyAlignment="1">
      <alignment vertical="center"/>
    </xf>
    <xf numFmtId="0" fontId="19" fillId="0" borderId="0" xfId="37" applyFont="1" applyFill="1" applyAlignment="1">
      <alignment horizontal="center" vertical="center"/>
    </xf>
    <xf numFmtId="3" fontId="19" fillId="0" borderId="0" xfId="37" applyNumberFormat="1" applyFont="1" applyFill="1" applyAlignment="1">
      <alignment vertical="center"/>
    </xf>
    <xf numFmtId="0" fontId="39" fillId="0" borderId="0" xfId="0" applyFont="1" applyFill="1" applyAlignment="1">
      <alignment vertical="center"/>
    </xf>
    <xf numFmtId="0" fontId="26" fillId="0" borderId="0" xfId="0" applyFont="1" applyFill="1" applyAlignment="1">
      <alignment horizontal="center" vertical="center"/>
    </xf>
    <xf numFmtId="4" fontId="26" fillId="0" borderId="0" xfId="0" applyNumberFormat="1" applyFont="1" applyFill="1" applyAlignment="1">
      <alignment vertical="center"/>
    </xf>
    <xf numFmtId="4" fontId="26" fillId="0" borderId="0" xfId="0" applyNumberFormat="1" applyFont="1" applyFill="1" applyAlignment="1">
      <alignment horizontal="right" vertical="center"/>
    </xf>
    <xf numFmtId="0" fontId="50" fillId="6" borderId="1" xfId="0" applyNumberFormat="1" applyFont="1" applyFill="1" applyBorder="1" applyAlignment="1" applyProtection="1">
      <alignment horizontal="left" vertical="top" wrapText="1"/>
      <protection locked="0"/>
    </xf>
    <xf numFmtId="0" fontId="50" fillId="6" borderId="1" xfId="0" applyFont="1" applyFill="1" applyBorder="1" applyAlignment="1" applyProtection="1">
      <alignment horizontal="left" vertical="center" wrapText="1"/>
      <protection locked="0"/>
    </xf>
    <xf numFmtId="0" fontId="50" fillId="6" borderId="1" xfId="0" applyFont="1" applyFill="1" applyBorder="1" applyAlignment="1" applyProtection="1">
      <alignment horizontal="center" vertical="center" wrapText="1"/>
      <protection locked="0"/>
    </xf>
    <xf numFmtId="0" fontId="49" fillId="6" borderId="1" xfId="0" applyFont="1" applyFill="1" applyBorder="1" applyAlignment="1">
      <alignment horizontal="center" vertical="center"/>
    </xf>
    <xf numFmtId="3" fontId="50" fillId="6" borderId="1" xfId="0" applyNumberFormat="1" applyFont="1" applyFill="1" applyBorder="1" applyAlignment="1">
      <alignment horizontal="right" vertical="center"/>
    </xf>
    <xf numFmtId="1" fontId="49" fillId="6" borderId="1" xfId="0" applyNumberFormat="1" applyFont="1" applyFill="1" applyBorder="1" applyAlignment="1" applyProtection="1">
      <alignment horizontal="right" vertical="top" wrapText="1"/>
      <protection locked="0"/>
    </xf>
    <xf numFmtId="0" fontId="49" fillId="6" borderId="1" xfId="0" applyFont="1" applyFill="1" applyBorder="1" applyAlignment="1" applyProtection="1">
      <alignment horizontal="left" vertical="center" wrapText="1"/>
      <protection locked="0"/>
    </xf>
    <xf numFmtId="0" fontId="49" fillId="6" borderId="1" xfId="0" applyFont="1" applyFill="1" applyBorder="1" applyAlignment="1" applyProtection="1">
      <alignment horizontal="center" vertical="center" wrapText="1"/>
      <protection locked="0"/>
    </xf>
    <xf numFmtId="3" fontId="49" fillId="6" borderId="1" xfId="0" applyNumberFormat="1" applyFont="1" applyFill="1" applyBorder="1" applyAlignment="1" applyProtection="1">
      <alignment horizontal="right" vertical="center" wrapText="1"/>
      <protection locked="0"/>
    </xf>
    <xf numFmtId="3" fontId="49" fillId="6" borderId="1" xfId="0" applyNumberFormat="1" applyFont="1" applyFill="1" applyBorder="1" applyAlignment="1">
      <alignment horizontal="right" vertical="center"/>
    </xf>
    <xf numFmtId="3" fontId="49" fillId="6" borderId="1" xfId="2" applyNumberFormat="1" applyFont="1" applyFill="1" applyBorder="1" applyAlignment="1">
      <alignment horizontal="right" vertical="center" wrapText="1"/>
    </xf>
    <xf numFmtId="0" fontId="49" fillId="6" borderId="1" xfId="0" applyNumberFormat="1" applyFont="1" applyFill="1" applyBorder="1" applyAlignment="1" applyProtection="1">
      <alignment horizontal="right" vertical="top" wrapText="1"/>
      <protection locked="0"/>
    </xf>
    <xf numFmtId="0" fontId="49" fillId="6" borderId="1" xfId="39" applyNumberFormat="1" applyFont="1" applyFill="1" applyBorder="1" applyAlignment="1">
      <alignment horizontal="left" vertical="center" wrapText="1"/>
    </xf>
    <xf numFmtId="0" fontId="49" fillId="6" borderId="0" xfId="0" applyFont="1" applyFill="1" applyAlignment="1">
      <alignment horizontal="center" vertical="center"/>
    </xf>
    <xf numFmtId="0" fontId="49" fillId="0" borderId="1" xfId="0" applyFont="1" applyFill="1" applyBorder="1" applyAlignment="1">
      <alignment horizontal="center" vertical="center"/>
    </xf>
    <xf numFmtId="0" fontId="49" fillId="6" borderId="5" xfId="0" applyFont="1" applyFill="1" applyBorder="1" applyAlignment="1" applyProtection="1">
      <alignment horizontal="center" vertical="center" wrapText="1"/>
      <protection locked="0"/>
    </xf>
    <xf numFmtId="0" fontId="50" fillId="6" borderId="1" xfId="0" applyFont="1" applyFill="1" applyBorder="1" applyAlignment="1" applyProtection="1">
      <alignment horizontal="center" vertical="center"/>
    </xf>
    <xf numFmtId="0" fontId="50" fillId="6" borderId="1" xfId="0" applyFont="1" applyFill="1" applyBorder="1" applyAlignment="1" applyProtection="1">
      <alignment horizontal="left" vertical="center"/>
    </xf>
    <xf numFmtId="0" fontId="48" fillId="0" borderId="0" xfId="0" applyFont="1" applyFill="1" applyAlignment="1">
      <alignment vertical="center"/>
    </xf>
    <xf numFmtId="0" fontId="9" fillId="0" borderId="6" xfId="23" applyFont="1" applyFill="1" applyBorder="1" applyAlignment="1">
      <alignment horizontal="left" vertical="top" wrapText="1"/>
    </xf>
    <xf numFmtId="49" fontId="9" fillId="0" borderId="2" xfId="23" applyNumberFormat="1" applyFont="1" applyFill="1" applyBorder="1" applyAlignment="1">
      <alignment horizontal="left" vertical="top" wrapText="1"/>
    </xf>
    <xf numFmtId="49" fontId="9" fillId="0" borderId="5" xfId="23" applyNumberFormat="1" applyFont="1" applyFill="1" applyBorder="1" applyAlignment="1">
      <alignment horizontal="left" vertical="top" wrapText="1"/>
    </xf>
    <xf numFmtId="0" fontId="9" fillId="0" borderId="2" xfId="23" applyFont="1" applyFill="1" applyBorder="1" applyAlignment="1">
      <alignment horizontal="left" vertical="top" wrapText="1"/>
    </xf>
    <xf numFmtId="0" fontId="9" fillId="0" borderId="5" xfId="23" applyFont="1" applyFill="1" applyBorder="1" applyAlignment="1">
      <alignment horizontal="left" vertical="top" wrapText="1"/>
    </xf>
    <xf numFmtId="0" fontId="8" fillId="0" borderId="0" xfId="2" applyFont="1" applyFill="1" applyAlignment="1">
      <alignment vertical="center" wrapText="1"/>
    </xf>
    <xf numFmtId="0" fontId="33" fillId="0" borderId="0" xfId="2" applyFont="1" applyFill="1"/>
    <xf numFmtId="4" fontId="19" fillId="0" borderId="1" xfId="3" applyNumberFormat="1" applyFont="1" applyFill="1" applyBorder="1" applyAlignment="1">
      <alignment horizontal="center"/>
    </xf>
    <xf numFmtId="49" fontId="19" fillId="0" borderId="1" xfId="3" applyNumberFormat="1" applyFont="1" applyFill="1" applyBorder="1" applyAlignment="1">
      <alignment horizontal="center" vertical="center"/>
    </xf>
    <xf numFmtId="0" fontId="19" fillId="0" borderId="1" xfId="3" applyFont="1" applyFill="1" applyBorder="1" applyAlignment="1">
      <alignment vertical="center" wrapText="1"/>
    </xf>
    <xf numFmtId="0" fontId="19" fillId="0" borderId="1" xfId="23" applyNumberFormat="1" applyFont="1" applyFill="1" applyBorder="1" applyAlignment="1">
      <alignment vertical="center" wrapText="1"/>
    </xf>
    <xf numFmtId="49" fontId="19" fillId="0" borderId="1" xfId="15" applyNumberFormat="1" applyFont="1" applyFill="1" applyBorder="1" applyAlignment="1">
      <alignment horizontal="center"/>
    </xf>
    <xf numFmtId="3" fontId="19" fillId="0" borderId="1" xfId="20" applyNumberFormat="1" applyFont="1" applyFill="1" applyBorder="1" applyAlignment="1">
      <alignment vertical="top" wrapText="1"/>
    </xf>
    <xf numFmtId="0" fontId="12" fillId="0" borderId="0" xfId="7" applyFill="1"/>
    <xf numFmtId="0" fontId="19" fillId="0" borderId="0" xfId="3" applyFont="1" applyFill="1" applyAlignment="1"/>
    <xf numFmtId="4" fontId="19" fillId="0" borderId="0" xfId="3" applyNumberFormat="1" applyFont="1" applyFill="1" applyAlignment="1">
      <alignment horizontal="center"/>
    </xf>
    <xf numFmtId="0" fontId="8" fillId="0" borderId="0" xfId="3" applyFont="1" applyFill="1" applyAlignment="1">
      <alignment vertical="center"/>
    </xf>
    <xf numFmtId="4" fontId="19" fillId="0" borderId="0" xfId="3" applyNumberFormat="1" applyFont="1" applyFill="1" applyAlignment="1">
      <alignment horizontal="center" vertical="center"/>
    </xf>
    <xf numFmtId="3" fontId="19" fillId="0" borderId="0" xfId="3" applyNumberFormat="1" applyFont="1" applyFill="1" applyAlignment="1">
      <alignment horizontal="center" vertical="center"/>
    </xf>
    <xf numFmtId="4" fontId="33" fillId="0" borderId="0" xfId="2" applyNumberFormat="1" applyFont="1" applyFill="1"/>
    <xf numFmtId="0" fontId="8" fillId="0" borderId="0" xfId="2" applyFont="1" applyFill="1" applyAlignment="1">
      <alignment vertical="center"/>
    </xf>
    <xf numFmtId="3" fontId="19" fillId="0" borderId="0" xfId="2" applyNumberFormat="1" applyFont="1" applyFill="1" applyAlignment="1">
      <alignment horizontal="center" vertical="center"/>
    </xf>
    <xf numFmtId="2" fontId="16" fillId="0" borderId="1" xfId="23" applyNumberFormat="1" applyFont="1" applyFill="1" applyBorder="1" applyAlignment="1">
      <alignment horizontal="center" vertical="top"/>
    </xf>
    <xf numFmtId="49" fontId="53" fillId="0" borderId="1" xfId="0" applyNumberFormat="1" applyFont="1" applyFill="1" applyBorder="1" applyAlignment="1">
      <alignment horizontal="center" vertical="center" wrapText="1"/>
    </xf>
    <xf numFmtId="0" fontId="54" fillId="4" borderId="37" xfId="0" applyNumberFormat="1" applyFont="1" applyFill="1" applyBorder="1" applyAlignment="1">
      <alignment horizontal="left" vertical="top"/>
    </xf>
    <xf numFmtId="49" fontId="53" fillId="0" borderId="1" xfId="0" applyNumberFormat="1" applyFont="1" applyFill="1" applyBorder="1" applyAlignment="1">
      <alignment vertical="center" wrapText="1"/>
    </xf>
    <xf numFmtId="3" fontId="25" fillId="0" borderId="1" xfId="0" applyNumberFormat="1" applyFont="1" applyFill="1" applyBorder="1" applyAlignment="1">
      <alignment horizontal="center" vertical="center"/>
    </xf>
    <xf numFmtId="3" fontId="25" fillId="0" borderId="1" xfId="0" applyNumberFormat="1" applyFont="1" applyFill="1" applyBorder="1" applyAlignment="1">
      <alignment horizontal="center" vertical="center" wrapText="1"/>
    </xf>
    <xf numFmtId="0" fontId="25" fillId="0" borderId="0" xfId="0" applyFont="1"/>
    <xf numFmtId="0" fontId="55" fillId="0" borderId="0" xfId="0" applyFont="1"/>
    <xf numFmtId="0" fontId="39" fillId="0" borderId="0" xfId="0" applyFont="1" applyFill="1" applyAlignment="1">
      <alignment horizontal="center" vertical="center"/>
    </xf>
    <xf numFmtId="0" fontId="56" fillId="0" borderId="0" xfId="0" applyFont="1" applyAlignment="1">
      <alignment horizontal="center" vertical="center"/>
    </xf>
    <xf numFmtId="49" fontId="39" fillId="0" borderId="2" xfId="0" applyNumberFormat="1" applyFont="1" applyFill="1" applyBorder="1" applyAlignment="1">
      <alignment horizontal="center" vertical="center" wrapText="1"/>
    </xf>
    <xf numFmtId="0" fontId="42" fillId="0" borderId="0" xfId="0" applyFont="1" applyAlignment="1">
      <alignment horizontal="center" vertical="center"/>
    </xf>
    <xf numFmtId="3" fontId="8" fillId="0" borderId="0" xfId="2" applyNumberFormat="1" applyFont="1" applyFill="1" applyAlignment="1">
      <alignment horizontal="right" vertical="center" wrapText="1"/>
    </xf>
    <xf numFmtId="3" fontId="8" fillId="0" borderId="0" xfId="2" applyNumberFormat="1" applyFont="1" applyFill="1" applyAlignment="1">
      <alignment horizontal="right" vertical="center"/>
    </xf>
    <xf numFmtId="0" fontId="45" fillId="0" borderId="0" xfId="3" applyFont="1" applyFill="1" applyBorder="1" applyAlignment="1">
      <alignment horizontal="center" vertical="center" wrapText="1"/>
    </xf>
    <xf numFmtId="0" fontId="19" fillId="0" borderId="1" xfId="3" applyFont="1" applyFill="1" applyBorder="1" applyAlignment="1">
      <alignment horizontal="center" vertical="center" wrapText="1"/>
    </xf>
    <xf numFmtId="0" fontId="52" fillId="0" borderId="1" xfId="41" applyFont="1" applyFill="1" applyBorder="1" applyAlignment="1">
      <alignment horizontal="center" vertical="center" wrapText="1"/>
    </xf>
    <xf numFmtId="3" fontId="52" fillId="0" borderId="1" xfId="41" applyNumberFormat="1" applyFont="1" applyFill="1" applyBorder="1" applyAlignment="1">
      <alignment horizontal="center" vertical="center" wrapText="1"/>
    </xf>
    <xf numFmtId="0" fontId="8" fillId="0" borderId="0" xfId="2" applyFont="1" applyFill="1" applyAlignment="1">
      <alignment horizontal="right" vertical="center" wrapText="1"/>
    </xf>
    <xf numFmtId="0" fontId="19" fillId="0" borderId="0" xfId="0" applyFont="1" applyFill="1" applyBorder="1" applyAlignment="1">
      <alignment horizontal="right" vertical="center" wrapText="1"/>
    </xf>
    <xf numFmtId="0" fontId="16" fillId="0" borderId="0"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34" fillId="0" borderId="0" xfId="2" applyFont="1" applyFill="1" applyAlignment="1">
      <alignment horizontal="right" vertical="center" wrapText="1"/>
    </xf>
    <xf numFmtId="0" fontId="21" fillId="0" borderId="0" xfId="1" applyFont="1" applyFill="1" applyAlignment="1">
      <alignment horizontal="center" vertical="center" wrapText="1"/>
    </xf>
    <xf numFmtId="0" fontId="19" fillId="0" borderId="2" xfId="1" applyFont="1" applyFill="1" applyBorder="1" applyAlignment="1">
      <alignment horizontal="center" vertical="center"/>
    </xf>
    <xf numFmtId="0" fontId="19" fillId="0" borderId="6" xfId="1" applyFont="1" applyFill="1" applyBorder="1" applyAlignment="1">
      <alignment horizontal="center" vertical="center"/>
    </xf>
    <xf numFmtId="0" fontId="19" fillId="0" borderId="5" xfId="1" applyFont="1" applyFill="1" applyBorder="1" applyAlignment="1">
      <alignment horizontal="center" vertical="center"/>
    </xf>
    <xf numFmtId="0" fontId="20" fillId="0" borderId="2" xfId="34" applyNumberFormat="1" applyFont="1" applyFill="1" applyBorder="1" applyAlignment="1">
      <alignment horizontal="center" vertical="center" wrapText="1"/>
    </xf>
    <xf numFmtId="0" fontId="20" fillId="0" borderId="6" xfId="34" applyNumberFormat="1" applyFont="1" applyFill="1" applyBorder="1" applyAlignment="1">
      <alignment horizontal="center" vertical="center" wrapText="1"/>
    </xf>
    <xf numFmtId="0" fontId="20" fillId="0" borderId="5" xfId="34" applyNumberFormat="1" applyFont="1" applyFill="1" applyBorder="1" applyAlignment="1">
      <alignment horizontal="center" vertical="center" wrapText="1"/>
    </xf>
    <xf numFmtId="0" fontId="19" fillId="0" borderId="1" xfId="1" applyFont="1" applyFill="1" applyBorder="1" applyAlignment="1">
      <alignment horizontal="center" vertical="center"/>
    </xf>
    <xf numFmtId="0" fontId="20" fillId="0" borderId="1" xfId="34" applyNumberFormat="1" applyFont="1" applyFill="1" applyBorder="1" applyAlignment="1">
      <alignment horizontal="left" vertical="center" wrapText="1"/>
    </xf>
    <xf numFmtId="0" fontId="25" fillId="0" borderId="34"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26" fillId="0" borderId="0" xfId="0" applyFont="1" applyFill="1" applyAlignment="1">
      <alignment horizontal="right" vertical="center" wrapText="1"/>
    </xf>
    <xf numFmtId="0" fontId="43" fillId="0" borderId="34" xfId="0" applyFont="1" applyFill="1" applyBorder="1" applyAlignment="1">
      <alignment horizontal="center" vertical="center" wrapText="1"/>
    </xf>
    <xf numFmtId="0" fontId="43" fillId="0" borderId="34" xfId="0" applyFont="1" applyFill="1" applyBorder="1" applyAlignment="1">
      <alignment horizontal="center" wrapText="1"/>
    </xf>
    <xf numFmtId="0" fontId="26" fillId="0" borderId="0" xfId="31" applyFont="1" applyAlignment="1">
      <alignment horizontal="right" wrapText="1"/>
    </xf>
    <xf numFmtId="0" fontId="38" fillId="0" borderId="29" xfId="0" applyFont="1" applyBorder="1" applyAlignment="1">
      <alignment horizontal="center" vertical="center" wrapText="1"/>
    </xf>
    <xf numFmtId="0" fontId="38" fillId="0" borderId="36" xfId="0" applyFont="1" applyBorder="1" applyAlignment="1">
      <alignment horizontal="center" vertical="center" wrapText="1"/>
    </xf>
    <xf numFmtId="0" fontId="38" fillId="0" borderId="25" xfId="0" applyFont="1" applyBorder="1" applyAlignment="1">
      <alignment horizontal="center" vertical="center" wrapText="1"/>
    </xf>
    <xf numFmtId="49" fontId="57" fillId="0" borderId="2" xfId="0" applyNumberFormat="1" applyFont="1" applyFill="1" applyBorder="1" applyAlignment="1">
      <alignment horizontal="center" vertical="center" wrapText="1"/>
    </xf>
    <xf numFmtId="49" fontId="57" fillId="0" borderId="6" xfId="0" applyNumberFormat="1" applyFont="1" applyFill="1" applyBorder="1" applyAlignment="1">
      <alignment horizontal="center" vertical="center" wrapText="1"/>
    </xf>
    <xf numFmtId="0" fontId="38" fillId="0" borderId="3" xfId="0" applyNumberFormat="1" applyFont="1" applyBorder="1" applyAlignment="1">
      <alignment horizontal="center" vertical="center" wrapText="1"/>
    </xf>
    <xf numFmtId="0" fontId="38" fillId="0" borderId="35" xfId="0" applyNumberFormat="1" applyFont="1" applyBorder="1" applyAlignment="1">
      <alignment horizontal="center" vertical="center" wrapText="1"/>
    </xf>
    <xf numFmtId="0" fontId="38" fillId="0" borderId="4" xfId="0" applyNumberFormat="1" applyFont="1" applyBorder="1" applyAlignment="1">
      <alignment horizontal="center" vertical="center" wrapText="1"/>
    </xf>
    <xf numFmtId="0" fontId="38" fillId="0" borderId="3" xfId="0" applyFont="1" applyBorder="1" applyAlignment="1">
      <alignment horizontal="center" vertical="center" wrapText="1"/>
    </xf>
    <xf numFmtId="0" fontId="38" fillId="0" borderId="35" xfId="0" applyFont="1" applyBorder="1" applyAlignment="1">
      <alignment horizontal="center" vertical="center" wrapText="1"/>
    </xf>
    <xf numFmtId="0" fontId="38" fillId="0" borderId="4" xfId="0" applyFont="1" applyBorder="1" applyAlignment="1">
      <alignment horizontal="center" vertical="center" wrapText="1"/>
    </xf>
    <xf numFmtId="0" fontId="28" fillId="2" borderId="3" xfId="0" applyFont="1" applyFill="1" applyBorder="1" applyAlignment="1">
      <alignment horizontal="center" vertical="center" wrapText="1"/>
    </xf>
    <xf numFmtId="0" fontId="28" fillId="2" borderId="35" xfId="0" applyFont="1" applyFill="1" applyBorder="1" applyAlignment="1">
      <alignment horizontal="center" vertical="center" wrapText="1"/>
    </xf>
    <xf numFmtId="0" fontId="28" fillId="2" borderId="4" xfId="0" applyFont="1" applyFill="1" applyBorder="1" applyAlignment="1">
      <alignment horizontal="center" vertical="center" wrapText="1"/>
    </xf>
    <xf numFmtId="0" fontId="35" fillId="0" borderId="0" xfId="30" applyFont="1" applyBorder="1" applyAlignment="1">
      <alignment horizontal="left" vertical="center" wrapText="1"/>
    </xf>
    <xf numFmtId="0" fontId="31" fillId="0" borderId="0" xfId="3" applyFont="1" applyBorder="1" applyAlignment="1">
      <alignment horizontal="center" vertical="center"/>
    </xf>
    <xf numFmtId="0" fontId="27" fillId="0" borderId="0" xfId="31" applyFont="1" applyAlignment="1">
      <alignment horizontal="center" vertical="center" wrapText="1"/>
    </xf>
    <xf numFmtId="0" fontId="28" fillId="0" borderId="1" xfId="0" applyFont="1" applyBorder="1" applyAlignment="1">
      <alignment horizontal="center" vertical="center" wrapText="1"/>
    </xf>
    <xf numFmtId="0" fontId="28" fillId="2" borderId="1" xfId="0" applyFont="1" applyFill="1" applyBorder="1" applyAlignment="1">
      <alignment horizontal="center" vertical="center" wrapText="1"/>
    </xf>
    <xf numFmtId="0" fontId="28" fillId="0" borderId="1" xfId="0" applyFont="1" applyBorder="1" applyAlignment="1">
      <alignment vertical="center" wrapText="1"/>
    </xf>
    <xf numFmtId="0" fontId="49" fillId="6" borderId="2" xfId="0" applyFont="1" applyFill="1" applyBorder="1" applyAlignment="1" applyProtection="1">
      <alignment horizontal="center" vertical="center" wrapText="1"/>
      <protection locked="0"/>
    </xf>
    <xf numFmtId="0" fontId="49" fillId="6" borderId="6" xfId="0" applyFont="1" applyFill="1" applyBorder="1" applyAlignment="1" applyProtection="1">
      <alignment horizontal="center" vertical="center" wrapText="1"/>
      <protection locked="0"/>
    </xf>
    <xf numFmtId="0" fontId="49" fillId="6" borderId="5" xfId="0" applyFont="1" applyFill="1" applyBorder="1" applyAlignment="1" applyProtection="1">
      <alignment horizontal="center" vertical="center" wrapText="1"/>
      <protection locked="0"/>
    </xf>
    <xf numFmtId="0" fontId="19" fillId="0" borderId="0" xfId="2" applyFont="1" applyFill="1" applyAlignment="1">
      <alignment horizontal="right" vertical="center" wrapText="1"/>
    </xf>
    <xf numFmtId="0" fontId="45" fillId="0" borderId="0" xfId="2" applyFont="1" applyFill="1" applyBorder="1" applyAlignment="1">
      <alignment horizontal="center" vertical="center" wrapText="1"/>
    </xf>
    <xf numFmtId="3" fontId="49" fillId="6" borderId="2" xfId="25" applyNumberFormat="1" applyFont="1" applyFill="1" applyBorder="1" applyAlignment="1">
      <alignment horizontal="center" vertical="center" wrapText="1"/>
    </xf>
    <xf numFmtId="3" fontId="49" fillId="6" borderId="5" xfId="25" applyNumberFormat="1" applyFont="1" applyFill="1" applyBorder="1" applyAlignment="1">
      <alignment horizontal="center" vertical="center" wrapText="1"/>
    </xf>
    <xf numFmtId="0" fontId="49" fillId="6" borderId="2" xfId="38" applyNumberFormat="1" applyFont="1" applyFill="1" applyBorder="1" applyAlignment="1">
      <alignment horizontal="center" vertical="center" wrapText="1"/>
    </xf>
    <xf numFmtId="0" fontId="49" fillId="6" borderId="5" xfId="38" applyNumberFormat="1" applyFont="1" applyFill="1" applyBorder="1" applyAlignment="1">
      <alignment horizontal="center" vertical="center" wrapText="1"/>
    </xf>
    <xf numFmtId="2" fontId="49" fillId="6" borderId="2" xfId="25" applyNumberFormat="1" applyFont="1" applyFill="1" applyBorder="1" applyAlignment="1">
      <alignment horizontal="center" vertical="center" wrapText="1"/>
    </xf>
    <xf numFmtId="2" fontId="49" fillId="6" borderId="5" xfId="25" applyNumberFormat="1" applyFont="1" applyFill="1" applyBorder="1" applyAlignment="1">
      <alignment horizontal="center" vertical="center" wrapText="1"/>
    </xf>
    <xf numFmtId="0" fontId="49" fillId="6" borderId="2" xfId="0" applyFont="1" applyFill="1" applyBorder="1" applyAlignment="1">
      <alignment horizontal="center" vertical="center"/>
    </xf>
    <xf numFmtId="0" fontId="49" fillId="6" borderId="6" xfId="0" applyFont="1" applyFill="1" applyBorder="1" applyAlignment="1">
      <alignment horizontal="center" vertical="center"/>
    </xf>
    <xf numFmtId="0" fontId="49" fillId="6" borderId="5" xfId="0" applyFont="1" applyFill="1" applyBorder="1" applyAlignment="1">
      <alignment horizontal="center" vertical="center"/>
    </xf>
    <xf numFmtId="0" fontId="9" fillId="0" borderId="0" xfId="2" applyFont="1" applyFill="1" applyAlignment="1">
      <alignment horizontal="right" vertical="center" wrapText="1"/>
    </xf>
    <xf numFmtId="0" fontId="17" fillId="0" borderId="0" xfId="23" applyFont="1" applyFill="1" applyBorder="1" applyAlignment="1">
      <alignment horizontal="center" vertical="center" wrapText="1"/>
    </xf>
    <xf numFmtId="0" fontId="16" fillId="0" borderId="7" xfId="23" applyFont="1" applyFill="1" applyBorder="1" applyAlignment="1">
      <alignment horizontal="left" vertical="top"/>
    </xf>
    <xf numFmtId="0" fontId="16" fillId="0" borderId="8" xfId="23" applyFont="1" applyFill="1" applyBorder="1" applyAlignment="1">
      <alignment horizontal="left" vertical="top"/>
    </xf>
    <xf numFmtId="0" fontId="16" fillId="0" borderId="14" xfId="23" applyFont="1" applyFill="1" applyBorder="1" applyAlignment="1">
      <alignment horizontal="center" vertical="top" wrapText="1"/>
    </xf>
    <xf numFmtId="0" fontId="16" fillId="0" borderId="18" xfId="23" applyFont="1" applyFill="1" applyBorder="1" applyAlignment="1">
      <alignment horizontal="center" vertical="top" wrapText="1"/>
    </xf>
    <xf numFmtId="0" fontId="16" fillId="0" borderId="32" xfId="23" applyFont="1" applyFill="1" applyBorder="1" applyAlignment="1">
      <alignment horizontal="center" vertical="top" wrapText="1"/>
    </xf>
    <xf numFmtId="0" fontId="9" fillId="0" borderId="11" xfId="23" applyFont="1" applyFill="1" applyBorder="1" applyAlignment="1">
      <alignment horizontal="left" vertical="top" wrapText="1"/>
    </xf>
    <xf numFmtId="0" fontId="9" fillId="0" borderId="6" xfId="23" applyFont="1" applyFill="1" applyBorder="1" applyAlignment="1">
      <alignment horizontal="left" vertical="top" wrapText="1"/>
    </xf>
    <xf numFmtId="0" fontId="9" fillId="0" borderId="33" xfId="23" applyFont="1" applyFill="1" applyBorder="1" applyAlignment="1">
      <alignment horizontal="left" vertical="top" wrapText="1"/>
    </xf>
    <xf numFmtId="49" fontId="9" fillId="0" borderId="2" xfId="23" applyNumberFormat="1" applyFont="1" applyFill="1" applyBorder="1" applyAlignment="1">
      <alignment horizontal="left" vertical="top" wrapText="1"/>
    </xf>
    <xf numFmtId="49" fontId="9" fillId="0" borderId="5" xfId="23" applyNumberFormat="1" applyFont="1" applyFill="1" applyBorder="1" applyAlignment="1">
      <alignment horizontal="left" vertical="top" wrapText="1"/>
    </xf>
    <xf numFmtId="0" fontId="9" fillId="0" borderId="2" xfId="23" applyFont="1" applyFill="1" applyBorder="1" applyAlignment="1">
      <alignment horizontal="left" vertical="top" wrapText="1"/>
    </xf>
    <xf numFmtId="0" fontId="9" fillId="0" borderId="5" xfId="23" applyFont="1" applyFill="1" applyBorder="1" applyAlignment="1">
      <alignment horizontal="left" vertical="top" wrapText="1"/>
    </xf>
    <xf numFmtId="0" fontId="19" fillId="0" borderId="0" xfId="2" applyFont="1" applyFill="1" applyAlignment="1">
      <alignment horizontal="right" wrapText="1"/>
    </xf>
    <xf numFmtId="0" fontId="25" fillId="0" borderId="34" xfId="2" applyNumberFormat="1" applyFont="1" applyFill="1" applyBorder="1" applyAlignment="1">
      <alignment horizontal="center" vertical="center" wrapText="1"/>
    </xf>
    <xf numFmtId="0" fontId="46" fillId="0" borderId="1" xfId="35" applyFont="1" applyFill="1" applyBorder="1" applyAlignment="1">
      <alignment horizontal="center" vertical="center" wrapText="1"/>
    </xf>
    <xf numFmtId="0" fontId="45" fillId="0" borderId="34" xfId="2" applyFont="1" applyFill="1" applyBorder="1" applyAlignment="1">
      <alignment horizontal="center" vertical="center" wrapText="1"/>
    </xf>
  </cellXfs>
  <cellStyles count="42">
    <cellStyle name="Excel Built-in Normal" xfId="14"/>
    <cellStyle name="Гиперссылка" xfId="33" builtinId="8"/>
    <cellStyle name="Обычный" xfId="0" builtinId="0"/>
    <cellStyle name="Обычный 10" xfId="4"/>
    <cellStyle name="Обычный 10 2" xfId="29"/>
    <cellStyle name="Обычный 10 3" xfId="36"/>
    <cellStyle name="Обычный 11" xfId="24"/>
    <cellStyle name="Обычный 11 2" xfId="26"/>
    <cellStyle name="Обычный 12" xfId="40"/>
    <cellStyle name="Обычный 16" xfId="3"/>
    <cellStyle name="Обычный 17" xfId="19"/>
    <cellStyle name="Обычный 2" xfId="7"/>
    <cellStyle name="Обычный 2 2" xfId="23"/>
    <cellStyle name="Обычный 2 2 2" xfId="2"/>
    <cellStyle name="Обычный 2 3" xfId="1"/>
    <cellStyle name="Обычный 2 4" xfId="8"/>
    <cellStyle name="Обычный 2 4 2" xfId="27"/>
    <cellStyle name="Обычный 2 4 2 2" xfId="37"/>
    <cellStyle name="Обычный 2 5" xfId="31"/>
    <cellStyle name="Обычный 20" xfId="20"/>
    <cellStyle name="Обычный 22" xfId="21"/>
    <cellStyle name="Обычный 24" xfId="22"/>
    <cellStyle name="Обычный 3" xfId="6"/>
    <cellStyle name="Обычный 3 2" xfId="25"/>
    <cellStyle name="Обычный 3 2 2" xfId="35"/>
    <cellStyle name="Обычный 3 3" xfId="30"/>
    <cellStyle name="Обычный 4" xfId="10"/>
    <cellStyle name="Обычный 4 2" xfId="15"/>
    <cellStyle name="Обычный 5" xfId="17"/>
    <cellStyle name="Обычный 6" xfId="16"/>
    <cellStyle name="Обычный 7" xfId="5"/>
    <cellStyle name="Обычный 7 2" xfId="12"/>
    <cellStyle name="Обычный 8" xfId="18"/>
    <cellStyle name="Обычный 9" xfId="11"/>
    <cellStyle name="Обычный_Доход по леч.диагност.услугам" xfId="41"/>
    <cellStyle name="Обычный_Лист1 2" xfId="38"/>
    <cellStyle name="Обычный_Лист1 2 2" xfId="32"/>
    <cellStyle name="Обычный_Лист3" xfId="39"/>
    <cellStyle name="Обычный_пр1" xfId="34"/>
    <cellStyle name="Финансовый 2" xfId="13"/>
    <cellStyle name="Финансовый 2 2" xfId="9"/>
    <cellStyle name="Финансовый 2 3" xfId="2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4.xml.rels><?xml version="1.0" encoding="UTF-8" standalone="yes"?>
<Relationships xmlns="http://schemas.openxmlformats.org/package/2006/relationships"><Relationship Id="rId8" Type="http://schemas.openxmlformats.org/officeDocument/2006/relationships/image" Target="../media/image14.png"/><Relationship Id="rId13" Type="http://schemas.openxmlformats.org/officeDocument/2006/relationships/image" Target="../media/image19.png"/><Relationship Id="rId18" Type="http://schemas.openxmlformats.org/officeDocument/2006/relationships/image" Target="../media/image24.png"/><Relationship Id="rId3" Type="http://schemas.openxmlformats.org/officeDocument/2006/relationships/image" Target="../media/image9.png"/><Relationship Id="rId21" Type="http://schemas.openxmlformats.org/officeDocument/2006/relationships/image" Target="../media/image27.png"/><Relationship Id="rId7" Type="http://schemas.openxmlformats.org/officeDocument/2006/relationships/image" Target="../media/image13.png"/><Relationship Id="rId12" Type="http://schemas.openxmlformats.org/officeDocument/2006/relationships/image" Target="../media/image18.png"/><Relationship Id="rId17" Type="http://schemas.openxmlformats.org/officeDocument/2006/relationships/image" Target="../media/image23.png"/><Relationship Id="rId25" Type="http://schemas.openxmlformats.org/officeDocument/2006/relationships/image" Target="../media/image31.png"/><Relationship Id="rId2" Type="http://schemas.openxmlformats.org/officeDocument/2006/relationships/image" Target="../media/image8.png"/><Relationship Id="rId16" Type="http://schemas.openxmlformats.org/officeDocument/2006/relationships/image" Target="../media/image22.png"/><Relationship Id="rId20" Type="http://schemas.openxmlformats.org/officeDocument/2006/relationships/image" Target="../media/image26.png"/><Relationship Id="rId1" Type="http://schemas.openxmlformats.org/officeDocument/2006/relationships/image" Target="../media/image7.png"/><Relationship Id="rId6" Type="http://schemas.openxmlformats.org/officeDocument/2006/relationships/image" Target="../media/image12.png"/><Relationship Id="rId11" Type="http://schemas.openxmlformats.org/officeDocument/2006/relationships/image" Target="../media/image17.png"/><Relationship Id="rId24" Type="http://schemas.openxmlformats.org/officeDocument/2006/relationships/image" Target="../media/image30.png"/><Relationship Id="rId5" Type="http://schemas.openxmlformats.org/officeDocument/2006/relationships/image" Target="../media/image11.png"/><Relationship Id="rId15" Type="http://schemas.openxmlformats.org/officeDocument/2006/relationships/image" Target="../media/image21.png"/><Relationship Id="rId23" Type="http://schemas.openxmlformats.org/officeDocument/2006/relationships/image" Target="../media/image29.png"/><Relationship Id="rId10" Type="http://schemas.openxmlformats.org/officeDocument/2006/relationships/image" Target="../media/image16.png"/><Relationship Id="rId19" Type="http://schemas.openxmlformats.org/officeDocument/2006/relationships/image" Target="../media/image25.png"/><Relationship Id="rId4" Type="http://schemas.openxmlformats.org/officeDocument/2006/relationships/image" Target="../media/image10.png"/><Relationship Id="rId9" Type="http://schemas.openxmlformats.org/officeDocument/2006/relationships/image" Target="../media/image15.png"/><Relationship Id="rId14" Type="http://schemas.openxmlformats.org/officeDocument/2006/relationships/image" Target="../media/image20.png"/><Relationship Id="rId22" Type="http://schemas.openxmlformats.org/officeDocument/2006/relationships/image" Target="../media/image28.png"/></Relationships>
</file>

<file path=xl/drawings/drawing1.xml><?xml version="1.0" encoding="utf-8"?>
<xdr:wsDr xmlns:xdr="http://schemas.openxmlformats.org/drawingml/2006/spreadsheetDrawing" xmlns:a="http://schemas.openxmlformats.org/drawingml/2006/main">
  <xdr:twoCellAnchor>
    <xdr:from>
      <xdr:col>6</xdr:col>
      <xdr:colOff>1656292</xdr:colOff>
      <xdr:row>3</xdr:row>
      <xdr:rowOff>96309</xdr:rowOff>
    </xdr:from>
    <xdr:to>
      <xdr:col>6</xdr:col>
      <xdr:colOff>1656292</xdr:colOff>
      <xdr:row>3</xdr:row>
      <xdr:rowOff>571500</xdr:rowOff>
    </xdr:to>
    <xdr:cxnSp macro="">
      <xdr:nvCxnSpPr>
        <xdr:cNvPr id="2" name="Прямая со стрелкой 1"/>
        <xdr:cNvCxnSpPr/>
      </xdr:nvCxnSpPr>
      <xdr:spPr>
        <a:xfrm>
          <a:off x="2164292" y="2276476"/>
          <a:ext cx="0" cy="47519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1675342</xdr:colOff>
      <xdr:row>4</xdr:row>
      <xdr:rowOff>128059</xdr:rowOff>
    </xdr:from>
    <xdr:to>
      <xdr:col>6</xdr:col>
      <xdr:colOff>1970617</xdr:colOff>
      <xdr:row>4</xdr:row>
      <xdr:rowOff>128059</xdr:rowOff>
    </xdr:to>
    <xdr:cxnSp macro="">
      <xdr:nvCxnSpPr>
        <xdr:cNvPr id="3" name="Прямая со стрелкой 2"/>
        <xdr:cNvCxnSpPr/>
      </xdr:nvCxnSpPr>
      <xdr:spPr>
        <a:xfrm>
          <a:off x="2183342" y="2964392"/>
          <a:ext cx="29527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oneCellAnchor>
    <xdr:from>
      <xdr:col>2</xdr:col>
      <xdr:colOff>44691</xdr:colOff>
      <xdr:row>8</xdr:row>
      <xdr:rowOff>84693</xdr:rowOff>
    </xdr:from>
    <xdr:ext cx="1219537" cy="443511"/>
    <mc:AlternateContent xmlns:mc="http://schemas.openxmlformats.org/markup-compatibility/2006" xmlns:a14="http://schemas.microsoft.com/office/drawing/2010/main">
      <mc:Choice Requires="a14">
        <xdr:sp macro="" textlink="">
          <xdr:nvSpPr>
            <xdr:cNvPr id="2" name="TextBox 1"/>
            <xdr:cNvSpPr txBox="1"/>
          </xdr:nvSpPr>
          <xdr:spPr>
            <a:xfrm>
              <a:off x="1806816" y="3780393"/>
              <a:ext cx="1219537" cy="44351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a14:m>
                <m:oMathPara xmlns:m="http://schemas.openxmlformats.org/officeDocument/2006/math">
                  <m:oMathParaPr>
                    <m:jc m:val="centerGroup"/>
                  </m:oMathParaPr>
                  <m:oMath xmlns:m="http://schemas.openxmlformats.org/officeDocument/2006/math">
                    <m:r>
                      <a:rPr lang="ru-RU" sz="1000" i="1">
                        <a:latin typeface="Cambria Math" panose="02040503050406030204" pitchFamily="18" charset="0"/>
                      </a:rPr>
                      <m:t>Д</m:t>
                    </m:r>
                    <m:r>
                      <a:rPr lang="ru-RU" sz="1000" b="0" i="1" baseline="-25000">
                        <a:latin typeface="Cambria Math" panose="02040503050406030204" pitchFamily="18" charset="0"/>
                      </a:rPr>
                      <m:t>пломб</m:t>
                    </m:r>
                    <m:r>
                      <a:rPr lang="en-US" sz="1000" i="1">
                        <a:latin typeface="Cambria Math" panose="02040503050406030204" pitchFamily="18" charset="0"/>
                      </a:rPr>
                      <m:t>=</m:t>
                    </m:r>
                    <m:f>
                      <m:fPr>
                        <m:ctrlPr>
                          <a:rPr lang="en-US" sz="1000" i="1">
                            <a:latin typeface="Cambria Math" panose="02040503050406030204" pitchFamily="18" charset="0"/>
                          </a:rPr>
                        </m:ctrlPr>
                      </m:fPr>
                      <m:num>
                        <m:r>
                          <a:rPr lang="en-US" sz="1000" i="1">
                            <a:latin typeface="Cambria Math" panose="02040503050406030204" pitchFamily="18" charset="0"/>
                          </a:rPr>
                          <m:t>𝑉</m:t>
                        </m:r>
                        <m:r>
                          <a:rPr lang="ru-RU" sz="1000" b="0" i="1" baseline="-25000">
                            <a:latin typeface="Cambria Math" panose="02040503050406030204" pitchFamily="18" charset="0"/>
                          </a:rPr>
                          <m:t>пломб</m:t>
                        </m:r>
                      </m:num>
                      <m:den>
                        <m:r>
                          <a:rPr lang="en-US" sz="1000" i="1">
                            <a:latin typeface="Cambria Math" panose="02040503050406030204" pitchFamily="18" charset="0"/>
                          </a:rPr>
                          <m:t>𝑉</m:t>
                        </m:r>
                        <m:r>
                          <a:rPr lang="ru-RU" sz="1000" b="0" i="1" baseline="-25000">
                            <a:latin typeface="Cambria Math" panose="02040503050406030204" pitchFamily="18" charset="0"/>
                          </a:rPr>
                          <m:t>удал</m:t>
                        </m:r>
                      </m:den>
                    </m:f>
                  </m:oMath>
                </m:oMathPara>
              </a14:m>
              <a:endParaRPr lang="ru-RU" sz="1000"/>
            </a:p>
          </xdr:txBody>
        </xdr:sp>
      </mc:Choice>
      <mc:Fallback xmlns="">
        <xdr:sp macro="" textlink="">
          <xdr:nvSpPr>
            <xdr:cNvPr id="2" name="TextBox 1"/>
            <xdr:cNvSpPr txBox="1"/>
          </xdr:nvSpPr>
          <xdr:spPr>
            <a:xfrm>
              <a:off x="1806816" y="3780393"/>
              <a:ext cx="1219537" cy="44351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a:r>
                <a:rPr lang="ru-RU" sz="1000" i="0">
                  <a:latin typeface="Cambria Math" panose="02040503050406030204" pitchFamily="18" charset="0"/>
                </a:rPr>
                <a:t>Д</a:t>
              </a:r>
              <a:r>
                <a:rPr lang="ru-RU" sz="1000" b="0" i="0" baseline="-25000">
                  <a:latin typeface="Cambria Math" panose="02040503050406030204" pitchFamily="18" charset="0"/>
                </a:rPr>
                <a:t>пломб</a:t>
              </a:r>
              <a:r>
                <a:rPr lang="en-US" sz="1000" i="0">
                  <a:latin typeface="Cambria Math" panose="02040503050406030204" pitchFamily="18" charset="0"/>
                </a:rPr>
                <a:t>=𝑉</a:t>
              </a:r>
              <a:r>
                <a:rPr lang="ru-RU" sz="1000" b="0" i="0" baseline="-25000">
                  <a:latin typeface="Cambria Math" panose="02040503050406030204" pitchFamily="18" charset="0"/>
                </a:rPr>
                <a:t>пломб</a:t>
              </a:r>
              <a:r>
                <a:rPr lang="en-US" sz="1000" b="0" i="0" baseline="-25000">
                  <a:latin typeface="Cambria Math" panose="02040503050406030204" pitchFamily="18" charset="0"/>
                </a:rPr>
                <a:t>/</a:t>
              </a:r>
              <a:r>
                <a:rPr lang="en-US" sz="1000" i="0">
                  <a:latin typeface="Cambria Math" panose="02040503050406030204" pitchFamily="18" charset="0"/>
                </a:rPr>
                <a:t>𝑉</a:t>
              </a:r>
              <a:r>
                <a:rPr lang="ru-RU" sz="1000" b="0" i="0" baseline="-25000">
                  <a:latin typeface="Cambria Math" panose="02040503050406030204" pitchFamily="18" charset="0"/>
                </a:rPr>
                <a:t>удал</a:t>
              </a:r>
              <a:endParaRPr lang="ru-RU" sz="1000"/>
            </a:p>
          </xdr:txBody>
        </xdr:sp>
      </mc:Fallback>
    </mc:AlternateContent>
    <xdr:clientData/>
  </xdr:oneCellAnchor>
  <xdr:oneCellAnchor>
    <xdr:from>
      <xdr:col>2</xdr:col>
      <xdr:colOff>72400</xdr:colOff>
      <xdr:row>9</xdr:row>
      <xdr:rowOff>135781</xdr:rowOff>
    </xdr:from>
    <xdr:ext cx="1235124" cy="418401"/>
    <mc:AlternateContent xmlns:mc="http://schemas.openxmlformats.org/markup-compatibility/2006" xmlns:a14="http://schemas.microsoft.com/office/drawing/2010/main">
      <mc:Choice Requires="a14">
        <xdr:sp macro="" textlink="">
          <xdr:nvSpPr>
            <xdr:cNvPr id="3" name="TextBox 2"/>
            <xdr:cNvSpPr txBox="1"/>
          </xdr:nvSpPr>
          <xdr:spPr>
            <a:xfrm>
              <a:off x="1834525" y="5403106"/>
              <a:ext cx="1235124" cy="4184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a14:m>
                <m:oMathPara xmlns:m="http://schemas.openxmlformats.org/officeDocument/2006/math">
                  <m:oMathParaPr>
                    <m:jc m:val="centerGroup"/>
                  </m:oMathParaPr>
                  <m:oMath xmlns:m="http://schemas.openxmlformats.org/officeDocument/2006/math">
                    <m:r>
                      <a:rPr lang="ru-RU" sz="1000" i="1">
                        <a:latin typeface="Cambria Math" panose="02040503050406030204" pitchFamily="18" charset="0"/>
                      </a:rPr>
                      <m:t>Д</m:t>
                    </m:r>
                    <m:r>
                      <a:rPr lang="ru-RU" sz="1000" b="0" i="1" baseline="-25000">
                        <a:latin typeface="Cambria Math" panose="02040503050406030204" pitchFamily="18" charset="0"/>
                      </a:rPr>
                      <m:t>заб</m:t>
                    </m:r>
                    <m:r>
                      <a:rPr lang="en-US" sz="1000" i="1">
                        <a:latin typeface="Cambria Math" panose="02040503050406030204" pitchFamily="18" charset="0"/>
                      </a:rPr>
                      <m:t>=</m:t>
                    </m:r>
                    <m:f>
                      <m:fPr>
                        <m:ctrlPr>
                          <a:rPr lang="en-US" sz="1000" i="1">
                            <a:latin typeface="Cambria Math" panose="02040503050406030204" pitchFamily="18" charset="0"/>
                          </a:rPr>
                        </m:ctrlPr>
                      </m:fPr>
                      <m:num>
                        <m:r>
                          <a:rPr lang="en-US" sz="1000" i="1">
                            <a:latin typeface="Cambria Math" panose="02040503050406030204" pitchFamily="18" charset="0"/>
                          </a:rPr>
                          <m:t>𝑉</m:t>
                        </m:r>
                        <m:r>
                          <a:rPr lang="ru-RU" sz="1000" b="0" i="1" baseline="-25000">
                            <a:latin typeface="Cambria Math" panose="02040503050406030204" pitchFamily="18" charset="0"/>
                          </a:rPr>
                          <m:t>повт</m:t>
                        </m:r>
                        <m:r>
                          <a:rPr lang="ru-RU" sz="1000" b="0" i="1" baseline="0">
                            <a:latin typeface="Cambria Math" panose="02040503050406030204" pitchFamily="18" charset="0"/>
                          </a:rPr>
                          <m:t>∗100</m:t>
                        </m:r>
                      </m:num>
                      <m:den>
                        <m:r>
                          <a:rPr lang="en-US" sz="1000" i="1">
                            <a:latin typeface="Cambria Math" panose="02040503050406030204" pitchFamily="18" charset="0"/>
                          </a:rPr>
                          <m:t>𝑉</m:t>
                        </m:r>
                        <m:r>
                          <a:rPr lang="ru-RU" sz="1000" b="0" i="1" baseline="-25000">
                            <a:latin typeface="Cambria Math" panose="02040503050406030204" pitchFamily="18" charset="0"/>
                          </a:rPr>
                          <m:t>Кзаб</m:t>
                        </m:r>
                      </m:den>
                    </m:f>
                  </m:oMath>
                </m:oMathPara>
              </a14:m>
              <a:endParaRPr lang="ru-RU" sz="1000"/>
            </a:p>
          </xdr:txBody>
        </xdr:sp>
      </mc:Choice>
      <mc:Fallback xmlns="">
        <xdr:sp macro="" textlink="">
          <xdr:nvSpPr>
            <xdr:cNvPr id="3" name="TextBox 2"/>
            <xdr:cNvSpPr txBox="1"/>
          </xdr:nvSpPr>
          <xdr:spPr>
            <a:xfrm>
              <a:off x="1834525" y="5403106"/>
              <a:ext cx="1235124" cy="4184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a:r>
                <a:rPr lang="ru-RU" sz="1000" i="0">
                  <a:latin typeface="Cambria Math" panose="02040503050406030204" pitchFamily="18" charset="0"/>
                </a:rPr>
                <a:t>Д</a:t>
              </a:r>
              <a:r>
                <a:rPr lang="ru-RU" sz="1000" b="0" i="0" baseline="-25000">
                  <a:latin typeface="Cambria Math" panose="02040503050406030204" pitchFamily="18" charset="0"/>
                </a:rPr>
                <a:t>заб</a:t>
              </a:r>
              <a:r>
                <a:rPr lang="en-US" sz="1000" i="0">
                  <a:latin typeface="Cambria Math" panose="02040503050406030204" pitchFamily="18" charset="0"/>
                </a:rPr>
                <a:t>=(𝑉</a:t>
              </a:r>
              <a:r>
                <a:rPr lang="ru-RU" sz="1000" b="0" i="0" baseline="-25000">
                  <a:latin typeface="Cambria Math" panose="02040503050406030204" pitchFamily="18" charset="0"/>
                </a:rPr>
                <a:t>повт</a:t>
              </a:r>
              <a:r>
                <a:rPr lang="ru-RU" sz="1000" b="0" i="0" baseline="0">
                  <a:latin typeface="Cambria Math" panose="02040503050406030204" pitchFamily="18" charset="0"/>
                </a:rPr>
                <a:t>∗100</a:t>
              </a:r>
              <a:r>
                <a:rPr lang="en-US" sz="1000" b="0" i="0" baseline="0">
                  <a:latin typeface="Cambria Math" panose="02040503050406030204" pitchFamily="18" charset="0"/>
                </a:rPr>
                <a:t>)/</a:t>
              </a:r>
              <a:r>
                <a:rPr lang="en-US" sz="1000" i="0">
                  <a:latin typeface="Cambria Math" panose="02040503050406030204" pitchFamily="18" charset="0"/>
                </a:rPr>
                <a:t>𝑉</a:t>
              </a:r>
              <a:r>
                <a:rPr lang="ru-RU" sz="1000" b="0" i="0" baseline="-25000">
                  <a:latin typeface="Cambria Math" panose="02040503050406030204" pitchFamily="18" charset="0"/>
                </a:rPr>
                <a:t>Кзаб</a:t>
              </a:r>
              <a:endParaRPr lang="ru-RU" sz="1000"/>
            </a:p>
          </xdr:txBody>
        </xdr:sp>
      </mc:Fallback>
    </mc:AlternateContent>
    <xdr:clientData/>
  </xdr:oneCellAnchor>
  <xdr:oneCellAnchor>
    <xdr:from>
      <xdr:col>2</xdr:col>
      <xdr:colOff>119496</xdr:colOff>
      <xdr:row>7</xdr:row>
      <xdr:rowOff>67541</xdr:rowOff>
    </xdr:from>
    <xdr:ext cx="1084119" cy="426027"/>
    <mc:AlternateContent xmlns:mc="http://schemas.openxmlformats.org/markup-compatibility/2006" xmlns:a14="http://schemas.microsoft.com/office/drawing/2010/main">
      <mc:Choice Requires="a14">
        <xdr:sp macro="" textlink="">
          <xdr:nvSpPr>
            <xdr:cNvPr id="4" name="TextBox 3"/>
            <xdr:cNvSpPr txBox="1"/>
          </xdr:nvSpPr>
          <xdr:spPr>
            <a:xfrm>
              <a:off x="1881621" y="2477366"/>
              <a:ext cx="1084119" cy="4260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a14:m>
                <m:oMathPara xmlns:m="http://schemas.openxmlformats.org/officeDocument/2006/math">
                  <m:oMathParaPr>
                    <m:jc m:val="centerGroup"/>
                  </m:oMathParaPr>
                  <m:oMath xmlns:m="http://schemas.openxmlformats.org/officeDocument/2006/math">
                    <m:r>
                      <a:rPr lang="ru-RU" sz="1000" b="0" i="1">
                        <a:latin typeface="Cambria Math" panose="02040503050406030204" pitchFamily="18" charset="0"/>
                      </a:rPr>
                      <m:t>С</m:t>
                    </m:r>
                    <m:r>
                      <a:rPr lang="ru-RU" sz="1000" b="0" i="1" baseline="-25000">
                        <a:latin typeface="Cambria Math" panose="02040503050406030204" pitchFamily="18" charset="0"/>
                      </a:rPr>
                      <m:t>Косл</m:t>
                    </m:r>
                    <m:r>
                      <a:rPr lang="en-US" sz="1000" i="1">
                        <a:latin typeface="Cambria Math" panose="02040503050406030204" pitchFamily="18" charset="0"/>
                      </a:rPr>
                      <m:t>=</m:t>
                    </m:r>
                    <m:f>
                      <m:fPr>
                        <m:ctrlPr>
                          <a:rPr lang="en-US" sz="1000" i="1">
                            <a:latin typeface="Cambria Math" panose="02040503050406030204" pitchFamily="18" charset="0"/>
                          </a:rPr>
                        </m:ctrlPr>
                      </m:fPr>
                      <m:num>
                        <m:r>
                          <a:rPr lang="en-US" sz="1000" i="1">
                            <a:latin typeface="Cambria Math" panose="02040503050406030204" pitchFamily="18" charset="0"/>
                          </a:rPr>
                          <m:t>𝑉</m:t>
                        </m:r>
                        <m:r>
                          <a:rPr lang="ru-RU" sz="1000" b="0" i="1" baseline="-25000">
                            <a:latin typeface="Cambria Math" panose="02040503050406030204" pitchFamily="18" charset="0"/>
                          </a:rPr>
                          <m:t>Кнеосл</m:t>
                        </m:r>
                      </m:num>
                      <m:den>
                        <m:r>
                          <a:rPr lang="en-US" sz="1000" i="1">
                            <a:latin typeface="Cambria Math" panose="02040503050406030204" pitchFamily="18" charset="0"/>
                          </a:rPr>
                          <m:t>𝑉</m:t>
                        </m:r>
                        <m:r>
                          <a:rPr lang="ru-RU" sz="1000" b="0" i="1" baseline="-25000">
                            <a:latin typeface="Cambria Math" panose="02040503050406030204" pitchFamily="18" charset="0"/>
                          </a:rPr>
                          <m:t>Косл</m:t>
                        </m:r>
                      </m:den>
                    </m:f>
                  </m:oMath>
                </m:oMathPara>
              </a14:m>
              <a:endParaRPr lang="ru-RU" sz="1000"/>
            </a:p>
          </xdr:txBody>
        </xdr:sp>
      </mc:Choice>
      <mc:Fallback xmlns="">
        <xdr:sp macro="" textlink="">
          <xdr:nvSpPr>
            <xdr:cNvPr id="4" name="TextBox 3"/>
            <xdr:cNvSpPr txBox="1"/>
          </xdr:nvSpPr>
          <xdr:spPr>
            <a:xfrm>
              <a:off x="1881621" y="2477366"/>
              <a:ext cx="1084119" cy="4260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a:r>
                <a:rPr lang="ru-RU" sz="1000" b="0" i="0">
                  <a:latin typeface="Cambria Math" panose="02040503050406030204" pitchFamily="18" charset="0"/>
                </a:rPr>
                <a:t>С</a:t>
              </a:r>
              <a:r>
                <a:rPr lang="ru-RU" sz="1000" b="0" i="0" baseline="-25000">
                  <a:latin typeface="Cambria Math" panose="02040503050406030204" pitchFamily="18" charset="0"/>
                </a:rPr>
                <a:t>Косл</a:t>
              </a:r>
              <a:r>
                <a:rPr lang="en-US" sz="1000" i="0">
                  <a:latin typeface="Cambria Math" panose="02040503050406030204" pitchFamily="18" charset="0"/>
                </a:rPr>
                <a:t>=𝑉</a:t>
              </a:r>
              <a:r>
                <a:rPr lang="ru-RU" sz="1000" b="0" i="0" baseline="-25000">
                  <a:latin typeface="Cambria Math" panose="02040503050406030204" pitchFamily="18" charset="0"/>
                </a:rPr>
                <a:t>Кнеосл</a:t>
              </a:r>
              <a:r>
                <a:rPr lang="en-US" sz="1000" b="0" i="0" baseline="-25000">
                  <a:latin typeface="Cambria Math" panose="02040503050406030204" pitchFamily="18" charset="0"/>
                </a:rPr>
                <a:t>/</a:t>
              </a:r>
              <a:r>
                <a:rPr lang="en-US" sz="1000" i="0">
                  <a:latin typeface="Cambria Math" panose="02040503050406030204" pitchFamily="18" charset="0"/>
                </a:rPr>
                <a:t>𝑉</a:t>
              </a:r>
              <a:r>
                <a:rPr lang="ru-RU" sz="1000" b="0" i="0" baseline="-25000">
                  <a:latin typeface="Cambria Math" panose="02040503050406030204" pitchFamily="18" charset="0"/>
                </a:rPr>
                <a:t>Косл</a:t>
              </a:r>
              <a:endParaRPr lang="ru-RU" sz="1000"/>
            </a:p>
          </xdr:txBody>
        </xdr:sp>
      </mc:Fallback>
    </mc:AlternateContent>
    <xdr:clientData/>
  </xdr:oneCellAnchor>
  <xdr:oneCellAnchor>
    <xdr:from>
      <xdr:col>2</xdr:col>
      <xdr:colOff>197428</xdr:colOff>
      <xdr:row>10</xdr:row>
      <xdr:rowOff>145473</xdr:rowOff>
    </xdr:from>
    <xdr:ext cx="1153391" cy="391392"/>
    <mc:AlternateContent xmlns:mc="http://schemas.openxmlformats.org/markup-compatibility/2006" xmlns:a14="http://schemas.microsoft.com/office/drawing/2010/main">
      <mc:Choice Requires="a14">
        <xdr:sp macro="" textlink="">
          <xdr:nvSpPr>
            <xdr:cNvPr id="5" name="TextBox 4"/>
            <xdr:cNvSpPr txBox="1"/>
          </xdr:nvSpPr>
          <xdr:spPr>
            <a:xfrm>
              <a:off x="1959553" y="6698673"/>
              <a:ext cx="1153391" cy="39139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14:m>
                <m:oMath xmlns:m="http://schemas.openxmlformats.org/officeDocument/2006/math">
                  <m:r>
                    <a:rPr lang="ru-RU" sz="1000" b="0" i="1">
                      <a:latin typeface="Cambria Math" panose="02040503050406030204" pitchFamily="18" charset="0"/>
                    </a:rPr>
                    <m:t>Д</m:t>
                  </m:r>
                  <m:r>
                    <a:rPr lang="ru-RU" sz="1000" b="0" i="1" baseline="-25000">
                      <a:latin typeface="Cambria Math" panose="02040503050406030204" pitchFamily="18" charset="0"/>
                    </a:rPr>
                    <m:t>ППР</m:t>
                  </m:r>
                  <m:r>
                    <a:rPr lang="en-US" sz="1000" i="1">
                      <a:latin typeface="Cambria Math" panose="02040503050406030204" pitchFamily="18" charset="0"/>
                    </a:rPr>
                    <m:t>=</m:t>
                  </m:r>
                  <m:f>
                    <m:fPr>
                      <m:ctrlPr>
                        <a:rPr lang="en-US" sz="1000" i="1">
                          <a:latin typeface="Cambria Math" panose="02040503050406030204" pitchFamily="18" charset="0"/>
                        </a:rPr>
                      </m:ctrlPr>
                    </m:fPr>
                    <m:num>
                      <m:r>
                        <a:rPr lang="en-US" sz="1000" i="1">
                          <a:latin typeface="Cambria Math" panose="02040503050406030204" pitchFamily="18" charset="0"/>
                        </a:rPr>
                        <m:t>𝑉</m:t>
                      </m:r>
                      <m:r>
                        <a:rPr lang="ru-RU" sz="1000" b="0" i="1" baseline="-25000">
                          <a:latin typeface="Cambria Math" panose="02040503050406030204" pitchFamily="18" charset="0"/>
                        </a:rPr>
                        <m:t>ППР</m:t>
                      </m:r>
                    </m:num>
                    <m:den>
                      <m:r>
                        <a:rPr lang="en-US" sz="1000" i="1">
                          <a:latin typeface="Cambria Math" panose="02040503050406030204" pitchFamily="18" charset="0"/>
                        </a:rPr>
                        <m:t>𝑉</m:t>
                      </m:r>
                      <m:r>
                        <a:rPr lang="ru-RU" sz="1000" b="0" i="1" baseline="-25000">
                          <a:latin typeface="Cambria Math" panose="02040503050406030204" pitchFamily="18" charset="0"/>
                        </a:rPr>
                        <m:t>ПП</m:t>
                      </m:r>
                    </m:den>
                  </m:f>
                </m:oMath>
              </a14:m>
              <a:r>
                <a:rPr lang="ru-RU" sz="1000" i="1"/>
                <a:t> х 10</a:t>
              </a:r>
              <a:r>
                <a:rPr lang="ru-RU" sz="1000"/>
                <a:t>0</a:t>
              </a:r>
            </a:p>
          </xdr:txBody>
        </xdr:sp>
      </mc:Choice>
      <mc:Fallback xmlns="">
        <xdr:sp macro="" textlink="">
          <xdr:nvSpPr>
            <xdr:cNvPr id="5" name="TextBox 4"/>
            <xdr:cNvSpPr txBox="1"/>
          </xdr:nvSpPr>
          <xdr:spPr>
            <a:xfrm>
              <a:off x="1959553" y="6698673"/>
              <a:ext cx="1153391" cy="39139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r>
                <a:rPr lang="ru-RU" sz="1000" b="0" i="0">
                  <a:latin typeface="Cambria Math" panose="02040503050406030204" pitchFamily="18" charset="0"/>
                </a:rPr>
                <a:t>Д</a:t>
              </a:r>
              <a:r>
                <a:rPr lang="ru-RU" sz="1000" b="0" i="0" baseline="-25000">
                  <a:latin typeface="Cambria Math" panose="02040503050406030204" pitchFamily="18" charset="0"/>
                </a:rPr>
                <a:t>ППР</a:t>
              </a:r>
              <a:r>
                <a:rPr lang="en-US" sz="1000" i="0">
                  <a:latin typeface="Cambria Math" panose="02040503050406030204" pitchFamily="18" charset="0"/>
                </a:rPr>
                <a:t>=𝑉</a:t>
              </a:r>
              <a:r>
                <a:rPr lang="ru-RU" sz="1000" b="0" i="0" baseline="-25000">
                  <a:latin typeface="Cambria Math" panose="02040503050406030204" pitchFamily="18" charset="0"/>
                </a:rPr>
                <a:t>ППР</a:t>
              </a:r>
              <a:r>
                <a:rPr lang="en-US" sz="1000" b="0" i="0" baseline="-25000">
                  <a:latin typeface="Cambria Math" panose="02040503050406030204" pitchFamily="18" charset="0"/>
                </a:rPr>
                <a:t>/</a:t>
              </a:r>
              <a:r>
                <a:rPr lang="en-US" sz="1000" i="0">
                  <a:latin typeface="Cambria Math" panose="02040503050406030204" pitchFamily="18" charset="0"/>
                </a:rPr>
                <a:t>𝑉</a:t>
              </a:r>
              <a:r>
                <a:rPr lang="ru-RU" sz="1000" b="0" i="0" baseline="-25000">
                  <a:latin typeface="Cambria Math" panose="02040503050406030204" pitchFamily="18" charset="0"/>
                </a:rPr>
                <a:t>ПП</a:t>
              </a:r>
              <a:r>
                <a:rPr lang="ru-RU" sz="1000" i="1"/>
                <a:t> х 10</a:t>
              </a:r>
              <a:r>
                <a:rPr lang="ru-RU" sz="1000"/>
                <a:t>0</a:t>
              </a:r>
            </a:p>
          </xdr:txBody>
        </xdr:sp>
      </mc:Fallback>
    </mc:AlternateContent>
    <xdr:clientData/>
  </xdr:oneCellAnchor>
</xdr:wsDr>
</file>

<file path=xl/drawings/drawing3.xml><?xml version="1.0" encoding="utf-8"?>
<xdr:wsDr xmlns:xdr="http://schemas.openxmlformats.org/drawingml/2006/spreadsheetDrawing" xmlns:a="http://schemas.openxmlformats.org/drawingml/2006/main">
  <xdr:twoCellAnchor>
    <xdr:from>
      <xdr:col>2</xdr:col>
      <xdr:colOff>429491</xdr:colOff>
      <xdr:row>7</xdr:row>
      <xdr:rowOff>122093</xdr:rowOff>
    </xdr:from>
    <xdr:to>
      <xdr:col>2</xdr:col>
      <xdr:colOff>1220066</xdr:colOff>
      <xdr:row>7</xdr:row>
      <xdr:rowOff>360218</xdr:rowOff>
    </xdr:to>
    <xdr:pic>
      <xdr:nvPicPr>
        <xdr:cNvPr id="2" name="Рисунок 1"/>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191616" y="2541443"/>
          <a:ext cx="790575" cy="238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216477</xdr:colOff>
      <xdr:row>8</xdr:row>
      <xdr:rowOff>95250</xdr:rowOff>
    </xdr:from>
    <xdr:to>
      <xdr:col>2</xdr:col>
      <xdr:colOff>1416627</xdr:colOff>
      <xdr:row>8</xdr:row>
      <xdr:rowOff>333375</xdr:rowOff>
    </xdr:to>
    <xdr:pic>
      <xdr:nvPicPr>
        <xdr:cNvPr id="3" name="Рисунок 2"/>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978602" y="4038600"/>
          <a:ext cx="1200150" cy="238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465859</xdr:colOff>
      <xdr:row>9</xdr:row>
      <xdr:rowOff>83994</xdr:rowOff>
    </xdr:from>
    <xdr:to>
      <xdr:col>2</xdr:col>
      <xdr:colOff>1094509</xdr:colOff>
      <xdr:row>9</xdr:row>
      <xdr:rowOff>322119</xdr:rowOff>
    </xdr:to>
    <xdr:pic>
      <xdr:nvPicPr>
        <xdr:cNvPr id="4" name="Рисунок 3"/>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227984" y="5608494"/>
          <a:ext cx="628650" cy="238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303069</xdr:colOff>
      <xdr:row>11</xdr:row>
      <xdr:rowOff>121228</xdr:rowOff>
    </xdr:from>
    <xdr:to>
      <xdr:col>2</xdr:col>
      <xdr:colOff>1307524</xdr:colOff>
      <xdr:row>11</xdr:row>
      <xdr:rowOff>394549</xdr:rowOff>
    </xdr:to>
    <xdr:pic>
      <xdr:nvPicPr>
        <xdr:cNvPr id="5" name="Рисунок 4"/>
        <xdr:cNvPicPr>
          <a:picLocks noChangeAspect="1" noChangeArrowheads="1"/>
        </xdr:cNvPicPr>
      </xdr:nvPicPr>
      <xdr:blipFill>
        <a:blip xmlns:r="http://schemas.openxmlformats.org/officeDocument/2006/relationships" r:embed="rId4">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065194" y="7674553"/>
          <a:ext cx="1004455" cy="27332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235959</xdr:colOff>
      <xdr:row>13</xdr:row>
      <xdr:rowOff>121228</xdr:rowOff>
    </xdr:from>
    <xdr:to>
      <xdr:col>2</xdr:col>
      <xdr:colOff>1376795</xdr:colOff>
      <xdr:row>13</xdr:row>
      <xdr:rowOff>389660</xdr:rowOff>
    </xdr:to>
    <xdr:pic>
      <xdr:nvPicPr>
        <xdr:cNvPr id="6" name="Рисунок 5"/>
        <xdr:cNvPicPr>
          <a:picLocks noChangeAspect="1" noChangeArrowheads="1"/>
        </xdr:cNvPicPr>
      </xdr:nvPicPr>
      <xdr:blipFill>
        <a:blip xmlns:r="http://schemas.openxmlformats.org/officeDocument/2006/relationships" r:embed="rId5">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998084" y="11246428"/>
          <a:ext cx="1140836" cy="26843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363682</xdr:colOff>
      <xdr:row>12</xdr:row>
      <xdr:rowOff>129887</xdr:rowOff>
    </xdr:from>
    <xdr:to>
      <xdr:col>2</xdr:col>
      <xdr:colOff>1350819</xdr:colOff>
      <xdr:row>12</xdr:row>
      <xdr:rowOff>401689</xdr:rowOff>
    </xdr:to>
    <xdr:pic>
      <xdr:nvPicPr>
        <xdr:cNvPr id="7" name="Рисунок 6"/>
        <xdr:cNvPicPr>
          <a:picLocks noChangeAspect="1" noChangeArrowheads="1"/>
        </xdr:cNvPicPr>
      </xdr:nvPicPr>
      <xdr:blipFill>
        <a:blip xmlns:r="http://schemas.openxmlformats.org/officeDocument/2006/relationships" r:embed="rId6">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125807" y="9683462"/>
          <a:ext cx="987137" cy="27180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2</xdr:col>
      <xdr:colOff>109970</xdr:colOff>
      <xdr:row>7</xdr:row>
      <xdr:rowOff>129020</xdr:rowOff>
    </xdr:from>
    <xdr:to>
      <xdr:col>2</xdr:col>
      <xdr:colOff>1510145</xdr:colOff>
      <xdr:row>7</xdr:row>
      <xdr:rowOff>395720</xdr:rowOff>
    </xdr:to>
    <xdr:pic>
      <xdr:nvPicPr>
        <xdr:cNvPr id="2" name="Рисунок 1"/>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872095" y="2500745"/>
          <a:ext cx="1400175" cy="266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281420</xdr:colOff>
      <xdr:row>8</xdr:row>
      <xdr:rowOff>117763</xdr:rowOff>
    </xdr:from>
    <xdr:to>
      <xdr:col>2</xdr:col>
      <xdr:colOff>1376795</xdr:colOff>
      <xdr:row>8</xdr:row>
      <xdr:rowOff>355888</xdr:rowOff>
    </xdr:to>
    <xdr:pic>
      <xdr:nvPicPr>
        <xdr:cNvPr id="3" name="Рисунок 2"/>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043545" y="4061113"/>
          <a:ext cx="1095375" cy="238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333375</xdr:colOff>
      <xdr:row>9</xdr:row>
      <xdr:rowOff>277091</xdr:rowOff>
    </xdr:from>
    <xdr:to>
      <xdr:col>2</xdr:col>
      <xdr:colOff>1447800</xdr:colOff>
      <xdr:row>9</xdr:row>
      <xdr:rowOff>515216</xdr:rowOff>
    </xdr:to>
    <xdr:pic>
      <xdr:nvPicPr>
        <xdr:cNvPr id="4" name="Рисунок 3"/>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095500" y="6173066"/>
          <a:ext cx="1114425" cy="238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366279</xdr:colOff>
      <xdr:row>10</xdr:row>
      <xdr:rowOff>177511</xdr:rowOff>
    </xdr:from>
    <xdr:to>
      <xdr:col>2</xdr:col>
      <xdr:colOff>1404504</xdr:colOff>
      <xdr:row>10</xdr:row>
      <xdr:rowOff>415636</xdr:rowOff>
    </xdr:to>
    <xdr:pic>
      <xdr:nvPicPr>
        <xdr:cNvPr id="5" name="Рисунок 4"/>
        <xdr:cNvPicPr>
          <a:picLocks noChangeAspect="1" noChangeArrowheads="1"/>
        </xdr:cNvPicPr>
      </xdr:nvPicPr>
      <xdr:blipFill>
        <a:blip xmlns:r="http://schemas.openxmlformats.org/officeDocument/2006/relationships" r:embed="rId4">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128404" y="8359486"/>
          <a:ext cx="1038225" cy="238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434687</xdr:colOff>
      <xdr:row>11</xdr:row>
      <xdr:rowOff>174048</xdr:rowOff>
    </xdr:from>
    <xdr:to>
      <xdr:col>2</xdr:col>
      <xdr:colOff>1415762</xdr:colOff>
      <xdr:row>11</xdr:row>
      <xdr:rowOff>412173</xdr:rowOff>
    </xdr:to>
    <xdr:pic>
      <xdr:nvPicPr>
        <xdr:cNvPr id="6" name="Рисунок 5"/>
        <xdr:cNvPicPr>
          <a:picLocks noChangeAspect="1" noChangeArrowheads="1"/>
        </xdr:cNvPicPr>
      </xdr:nvPicPr>
      <xdr:blipFill>
        <a:blip xmlns:r="http://schemas.openxmlformats.org/officeDocument/2006/relationships" r:embed="rId5">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196812" y="10403898"/>
          <a:ext cx="981075" cy="238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278822</xdr:colOff>
      <xdr:row>12</xdr:row>
      <xdr:rowOff>127288</xdr:rowOff>
    </xdr:from>
    <xdr:to>
      <xdr:col>2</xdr:col>
      <xdr:colOff>1421822</xdr:colOff>
      <xdr:row>12</xdr:row>
      <xdr:rowOff>384463</xdr:rowOff>
    </xdr:to>
    <xdr:pic>
      <xdr:nvPicPr>
        <xdr:cNvPr id="7" name="Рисунок 6"/>
        <xdr:cNvPicPr>
          <a:picLocks noChangeAspect="1" noChangeArrowheads="1"/>
        </xdr:cNvPicPr>
      </xdr:nvPicPr>
      <xdr:blipFill>
        <a:blip xmlns:r="http://schemas.openxmlformats.org/officeDocument/2006/relationships" r:embed="rId6">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040947" y="12347863"/>
          <a:ext cx="1143000" cy="257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387061</xdr:colOff>
      <xdr:row>13</xdr:row>
      <xdr:rowOff>217344</xdr:rowOff>
    </xdr:from>
    <xdr:to>
      <xdr:col>2</xdr:col>
      <xdr:colOff>1272886</xdr:colOff>
      <xdr:row>13</xdr:row>
      <xdr:rowOff>455469</xdr:rowOff>
    </xdr:to>
    <xdr:pic>
      <xdr:nvPicPr>
        <xdr:cNvPr id="8" name="Рисунок 7"/>
        <xdr:cNvPicPr>
          <a:picLocks noChangeAspect="1" noChangeArrowheads="1"/>
        </xdr:cNvPicPr>
      </xdr:nvPicPr>
      <xdr:blipFill>
        <a:blip xmlns:r="http://schemas.openxmlformats.org/officeDocument/2006/relationships" r:embed="rId7">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149186" y="14009544"/>
          <a:ext cx="885825" cy="238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455468</xdr:colOff>
      <xdr:row>14</xdr:row>
      <xdr:rowOff>171450</xdr:rowOff>
    </xdr:from>
    <xdr:to>
      <xdr:col>2</xdr:col>
      <xdr:colOff>1322243</xdr:colOff>
      <xdr:row>14</xdr:row>
      <xdr:rowOff>409575</xdr:rowOff>
    </xdr:to>
    <xdr:pic>
      <xdr:nvPicPr>
        <xdr:cNvPr id="9" name="Рисунок 8"/>
        <xdr:cNvPicPr>
          <a:picLocks noChangeAspect="1" noChangeArrowheads="1"/>
        </xdr:cNvPicPr>
      </xdr:nvPicPr>
      <xdr:blipFill>
        <a:blip xmlns:r="http://schemas.openxmlformats.org/officeDocument/2006/relationships" r:embed="rId8">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217593" y="15963900"/>
          <a:ext cx="866775" cy="238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372341</xdr:colOff>
      <xdr:row>16</xdr:row>
      <xdr:rowOff>147204</xdr:rowOff>
    </xdr:from>
    <xdr:to>
      <xdr:col>2</xdr:col>
      <xdr:colOff>1372466</xdr:colOff>
      <xdr:row>16</xdr:row>
      <xdr:rowOff>385329</xdr:rowOff>
    </xdr:to>
    <xdr:pic>
      <xdr:nvPicPr>
        <xdr:cNvPr id="10" name="Рисунок 9"/>
        <xdr:cNvPicPr>
          <a:picLocks noChangeAspect="1" noChangeArrowheads="1"/>
        </xdr:cNvPicPr>
      </xdr:nvPicPr>
      <xdr:blipFill>
        <a:blip xmlns:r="http://schemas.openxmlformats.org/officeDocument/2006/relationships" r:embed="rId9">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134466" y="18130404"/>
          <a:ext cx="1000125" cy="238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361084</xdr:colOff>
      <xdr:row>17</xdr:row>
      <xdr:rowOff>184440</xdr:rowOff>
    </xdr:from>
    <xdr:to>
      <xdr:col>2</xdr:col>
      <xdr:colOff>1380259</xdr:colOff>
      <xdr:row>17</xdr:row>
      <xdr:rowOff>441615</xdr:rowOff>
    </xdr:to>
    <xdr:pic>
      <xdr:nvPicPr>
        <xdr:cNvPr id="11" name="Рисунок 10"/>
        <xdr:cNvPicPr>
          <a:picLocks noChangeAspect="1" noChangeArrowheads="1"/>
        </xdr:cNvPicPr>
      </xdr:nvPicPr>
      <xdr:blipFill>
        <a:blip xmlns:r="http://schemas.openxmlformats.org/officeDocument/2006/relationships" r:embed="rId10">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123209" y="20253615"/>
          <a:ext cx="1019175" cy="257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269298</xdr:colOff>
      <xdr:row>18</xdr:row>
      <xdr:rowOff>292678</xdr:rowOff>
    </xdr:from>
    <xdr:to>
      <xdr:col>2</xdr:col>
      <xdr:colOff>1336098</xdr:colOff>
      <xdr:row>18</xdr:row>
      <xdr:rowOff>530803</xdr:rowOff>
    </xdr:to>
    <xdr:pic>
      <xdr:nvPicPr>
        <xdr:cNvPr id="12" name="Рисунок 11"/>
        <xdr:cNvPicPr>
          <a:picLocks noChangeAspect="1" noChangeArrowheads="1"/>
        </xdr:cNvPicPr>
      </xdr:nvPicPr>
      <xdr:blipFill>
        <a:blip xmlns:r="http://schemas.openxmlformats.org/officeDocument/2006/relationships" r:embed="rId1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031423" y="22933603"/>
          <a:ext cx="1066800" cy="238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319521</xdr:colOff>
      <xdr:row>19</xdr:row>
      <xdr:rowOff>161925</xdr:rowOff>
    </xdr:from>
    <xdr:to>
      <xdr:col>2</xdr:col>
      <xdr:colOff>1329171</xdr:colOff>
      <xdr:row>19</xdr:row>
      <xdr:rowOff>400050</xdr:rowOff>
    </xdr:to>
    <xdr:pic>
      <xdr:nvPicPr>
        <xdr:cNvPr id="13" name="Рисунок 12"/>
        <xdr:cNvPicPr>
          <a:picLocks noChangeAspect="1" noChangeArrowheads="1"/>
        </xdr:cNvPicPr>
      </xdr:nvPicPr>
      <xdr:blipFill>
        <a:blip xmlns:r="http://schemas.openxmlformats.org/officeDocument/2006/relationships" r:embed="rId1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081646" y="24945975"/>
          <a:ext cx="1009650" cy="238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393123</xdr:colOff>
      <xdr:row>20</xdr:row>
      <xdr:rowOff>157595</xdr:rowOff>
    </xdr:from>
    <xdr:to>
      <xdr:col>2</xdr:col>
      <xdr:colOff>1345623</xdr:colOff>
      <xdr:row>20</xdr:row>
      <xdr:rowOff>395720</xdr:rowOff>
    </xdr:to>
    <xdr:pic>
      <xdr:nvPicPr>
        <xdr:cNvPr id="14" name="Рисунок 13"/>
        <xdr:cNvPicPr>
          <a:picLocks noChangeAspect="1" noChangeArrowheads="1"/>
        </xdr:cNvPicPr>
      </xdr:nvPicPr>
      <xdr:blipFill>
        <a:blip xmlns:r="http://schemas.openxmlformats.org/officeDocument/2006/relationships" r:embed="rId13">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155248" y="27084770"/>
          <a:ext cx="952500" cy="238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267567</xdr:colOff>
      <xdr:row>21</xdr:row>
      <xdr:rowOff>149803</xdr:rowOff>
    </xdr:from>
    <xdr:to>
      <xdr:col>2</xdr:col>
      <xdr:colOff>1429617</xdr:colOff>
      <xdr:row>21</xdr:row>
      <xdr:rowOff>387928</xdr:rowOff>
    </xdr:to>
    <xdr:pic>
      <xdr:nvPicPr>
        <xdr:cNvPr id="15" name="Рисунок 14"/>
        <xdr:cNvPicPr>
          <a:picLocks noChangeAspect="1" noChangeArrowheads="1"/>
        </xdr:cNvPicPr>
      </xdr:nvPicPr>
      <xdr:blipFill>
        <a:blip xmlns:r="http://schemas.openxmlformats.org/officeDocument/2006/relationships" r:embed="rId14">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029692" y="29153428"/>
          <a:ext cx="1162050" cy="238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363682</xdr:colOff>
      <xdr:row>22</xdr:row>
      <xdr:rowOff>199160</xdr:rowOff>
    </xdr:from>
    <xdr:to>
      <xdr:col>2</xdr:col>
      <xdr:colOff>1335232</xdr:colOff>
      <xdr:row>22</xdr:row>
      <xdr:rowOff>437285</xdr:rowOff>
    </xdr:to>
    <xdr:pic>
      <xdr:nvPicPr>
        <xdr:cNvPr id="16" name="Рисунок 15"/>
        <xdr:cNvPicPr>
          <a:picLocks noChangeAspect="1" noChangeArrowheads="1"/>
        </xdr:cNvPicPr>
      </xdr:nvPicPr>
      <xdr:blipFill>
        <a:blip xmlns:r="http://schemas.openxmlformats.org/officeDocument/2006/relationships" r:embed="rId15">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125807" y="31364960"/>
          <a:ext cx="971550" cy="238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502227</xdr:colOff>
      <xdr:row>23</xdr:row>
      <xdr:rowOff>93518</xdr:rowOff>
    </xdr:from>
    <xdr:to>
      <xdr:col>2</xdr:col>
      <xdr:colOff>1245177</xdr:colOff>
      <xdr:row>23</xdr:row>
      <xdr:rowOff>331643</xdr:rowOff>
    </xdr:to>
    <xdr:pic>
      <xdr:nvPicPr>
        <xdr:cNvPr id="17" name="Рисунок 16"/>
        <xdr:cNvPicPr>
          <a:picLocks noChangeAspect="1" noChangeArrowheads="1"/>
        </xdr:cNvPicPr>
      </xdr:nvPicPr>
      <xdr:blipFill>
        <a:blip xmlns:r="http://schemas.openxmlformats.org/officeDocument/2006/relationships" r:embed="rId16">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264352" y="33545318"/>
          <a:ext cx="742950" cy="238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172316</xdr:colOff>
      <xdr:row>25</xdr:row>
      <xdr:rowOff>425161</xdr:rowOff>
    </xdr:from>
    <xdr:to>
      <xdr:col>2</xdr:col>
      <xdr:colOff>1801091</xdr:colOff>
      <xdr:row>25</xdr:row>
      <xdr:rowOff>663286</xdr:rowOff>
    </xdr:to>
    <xdr:pic>
      <xdr:nvPicPr>
        <xdr:cNvPr id="18" name="Рисунок 17"/>
        <xdr:cNvPicPr>
          <a:picLocks noChangeAspect="1" noChangeArrowheads="1"/>
        </xdr:cNvPicPr>
      </xdr:nvPicPr>
      <xdr:blipFill>
        <a:blip xmlns:r="http://schemas.openxmlformats.org/officeDocument/2006/relationships" r:embed="rId17">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934441" y="36210586"/>
          <a:ext cx="1628775" cy="238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446809</xdr:colOff>
      <xdr:row>26</xdr:row>
      <xdr:rowOff>232930</xdr:rowOff>
    </xdr:from>
    <xdr:to>
      <xdr:col>2</xdr:col>
      <xdr:colOff>1132609</xdr:colOff>
      <xdr:row>26</xdr:row>
      <xdr:rowOff>394855</xdr:rowOff>
    </xdr:to>
    <xdr:pic>
      <xdr:nvPicPr>
        <xdr:cNvPr id="19" name="Рисунок 18"/>
        <xdr:cNvPicPr>
          <a:picLocks noChangeAspect="1" noChangeArrowheads="1"/>
        </xdr:cNvPicPr>
      </xdr:nvPicPr>
      <xdr:blipFill>
        <a:blip xmlns:r="http://schemas.openxmlformats.org/officeDocument/2006/relationships" r:embed="rId18">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208934" y="38161480"/>
          <a:ext cx="68580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273627</xdr:colOff>
      <xdr:row>29</xdr:row>
      <xdr:rowOff>105641</xdr:rowOff>
    </xdr:from>
    <xdr:to>
      <xdr:col>2</xdr:col>
      <xdr:colOff>1311852</xdr:colOff>
      <xdr:row>29</xdr:row>
      <xdr:rowOff>362816</xdr:rowOff>
    </xdr:to>
    <xdr:pic>
      <xdr:nvPicPr>
        <xdr:cNvPr id="20" name="Рисунок 19"/>
        <xdr:cNvPicPr>
          <a:picLocks noChangeAspect="1" noChangeArrowheads="1"/>
        </xdr:cNvPicPr>
      </xdr:nvPicPr>
      <xdr:blipFill>
        <a:blip xmlns:r="http://schemas.openxmlformats.org/officeDocument/2006/relationships" r:embed="rId19">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035752" y="40329716"/>
          <a:ext cx="1038225" cy="257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284019</xdr:colOff>
      <xdr:row>30</xdr:row>
      <xdr:rowOff>110836</xdr:rowOff>
    </xdr:from>
    <xdr:to>
      <xdr:col>2</xdr:col>
      <xdr:colOff>1360344</xdr:colOff>
      <xdr:row>30</xdr:row>
      <xdr:rowOff>368011</xdr:rowOff>
    </xdr:to>
    <xdr:pic>
      <xdr:nvPicPr>
        <xdr:cNvPr id="21" name="Рисунок 20"/>
        <xdr:cNvPicPr>
          <a:picLocks noChangeAspect="1" noChangeArrowheads="1"/>
        </xdr:cNvPicPr>
      </xdr:nvPicPr>
      <xdr:blipFill>
        <a:blip xmlns:r="http://schemas.openxmlformats.org/officeDocument/2006/relationships" r:embed="rId20">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046144" y="41763661"/>
          <a:ext cx="1076325" cy="257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412172</xdr:colOff>
      <xdr:row>31</xdr:row>
      <xdr:rowOff>83127</xdr:rowOff>
    </xdr:from>
    <xdr:to>
      <xdr:col>2</xdr:col>
      <xdr:colOff>1288472</xdr:colOff>
      <xdr:row>31</xdr:row>
      <xdr:rowOff>349827</xdr:rowOff>
    </xdr:to>
    <xdr:pic>
      <xdr:nvPicPr>
        <xdr:cNvPr id="22" name="Рисунок 21"/>
        <xdr:cNvPicPr>
          <a:picLocks noChangeAspect="1" noChangeArrowheads="1"/>
        </xdr:cNvPicPr>
      </xdr:nvPicPr>
      <xdr:blipFill>
        <a:blip xmlns:r="http://schemas.openxmlformats.org/officeDocument/2006/relationships" r:embed="rId2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174297" y="43831452"/>
          <a:ext cx="876300" cy="266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406977</xdr:colOff>
      <xdr:row>32</xdr:row>
      <xdr:rowOff>121227</xdr:rowOff>
    </xdr:from>
    <xdr:to>
      <xdr:col>2</xdr:col>
      <xdr:colOff>1388052</xdr:colOff>
      <xdr:row>32</xdr:row>
      <xdr:rowOff>378402</xdr:rowOff>
    </xdr:to>
    <xdr:pic>
      <xdr:nvPicPr>
        <xdr:cNvPr id="23" name="Рисунок 22"/>
        <xdr:cNvPicPr>
          <a:picLocks noChangeAspect="1" noChangeArrowheads="1"/>
        </xdr:cNvPicPr>
      </xdr:nvPicPr>
      <xdr:blipFill>
        <a:blip xmlns:r="http://schemas.openxmlformats.org/officeDocument/2006/relationships" r:embed="rId2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169102" y="45650727"/>
          <a:ext cx="981075" cy="257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309130</xdr:colOff>
      <xdr:row>33</xdr:row>
      <xdr:rowOff>85724</xdr:rowOff>
    </xdr:from>
    <xdr:to>
      <xdr:col>2</xdr:col>
      <xdr:colOff>1328305</xdr:colOff>
      <xdr:row>33</xdr:row>
      <xdr:rowOff>342899</xdr:rowOff>
    </xdr:to>
    <xdr:pic>
      <xdr:nvPicPr>
        <xdr:cNvPr id="24" name="Рисунок 23"/>
        <xdr:cNvPicPr>
          <a:picLocks noChangeAspect="1" noChangeArrowheads="1"/>
        </xdr:cNvPicPr>
      </xdr:nvPicPr>
      <xdr:blipFill>
        <a:blip xmlns:r="http://schemas.openxmlformats.org/officeDocument/2006/relationships" r:embed="rId23">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071255" y="47329724"/>
          <a:ext cx="1019175" cy="257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312594</xdr:colOff>
      <xdr:row>34</xdr:row>
      <xdr:rowOff>129020</xdr:rowOff>
    </xdr:from>
    <xdr:to>
      <xdr:col>2</xdr:col>
      <xdr:colOff>1322244</xdr:colOff>
      <xdr:row>34</xdr:row>
      <xdr:rowOff>386195</xdr:rowOff>
    </xdr:to>
    <xdr:pic>
      <xdr:nvPicPr>
        <xdr:cNvPr id="25" name="Рисунок 24"/>
        <xdr:cNvPicPr>
          <a:picLocks noChangeAspect="1" noChangeArrowheads="1"/>
        </xdr:cNvPicPr>
      </xdr:nvPicPr>
      <xdr:blipFill>
        <a:blip xmlns:r="http://schemas.openxmlformats.org/officeDocument/2006/relationships" r:embed="rId24">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074719" y="49030370"/>
          <a:ext cx="1009650" cy="257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180110</xdr:colOff>
      <xdr:row>36</xdr:row>
      <xdr:rowOff>510886</xdr:rowOff>
    </xdr:from>
    <xdr:to>
      <xdr:col>2</xdr:col>
      <xdr:colOff>1808885</xdr:colOff>
      <xdr:row>36</xdr:row>
      <xdr:rowOff>749011</xdr:rowOff>
    </xdr:to>
    <xdr:pic>
      <xdr:nvPicPr>
        <xdr:cNvPr id="26" name="Рисунок 25"/>
        <xdr:cNvPicPr>
          <a:picLocks noChangeAspect="1" noChangeArrowheads="1"/>
        </xdr:cNvPicPr>
      </xdr:nvPicPr>
      <xdr:blipFill>
        <a:blip xmlns:r="http://schemas.openxmlformats.org/officeDocument/2006/relationships" r:embed="rId25">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942235" y="51745861"/>
          <a:ext cx="1628775" cy="238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4"/>
  <sheetViews>
    <sheetView view="pageBreakPreview" zoomScale="120" zoomScaleNormal="120" zoomScaleSheetLayoutView="120" workbookViewId="0">
      <pane ySplit="2" topLeftCell="A3" activePane="bottomLeft" state="frozen"/>
      <selection activeCell="B591" sqref="B591"/>
      <selection pane="bottomLeft" activeCell="K4" sqref="K4"/>
    </sheetView>
  </sheetViews>
  <sheetFormatPr defaultColWidth="10.33203125" defaultRowHeight="12.75" x14ac:dyDescent="0.2"/>
  <cols>
    <col min="1" max="1" width="11" style="310" customWidth="1"/>
    <col min="2" max="2" width="104" style="311" customWidth="1"/>
    <col min="3" max="3" width="25.1640625" style="309" customWidth="1"/>
    <col min="4" max="16384" width="10.33203125" style="296"/>
  </cols>
  <sheetData>
    <row r="1" spans="1:3" ht="78" customHeight="1" x14ac:dyDescent="0.2">
      <c r="B1" s="324" t="s">
        <v>1457</v>
      </c>
      <c r="C1" s="325"/>
    </row>
    <row r="2" spans="1:3" ht="60.75" customHeight="1" x14ac:dyDescent="0.2">
      <c r="A2" s="295"/>
      <c r="B2" s="330" t="s">
        <v>1446</v>
      </c>
      <c r="C2" s="330"/>
    </row>
    <row r="3" spans="1:3" s="303" customFormat="1" ht="50.25" customHeight="1" x14ac:dyDescent="0.25">
      <c r="A3" s="326" t="s">
        <v>1452</v>
      </c>
      <c r="B3" s="326"/>
      <c r="C3" s="326"/>
    </row>
    <row r="4" spans="1:3" s="303" customFormat="1" ht="15" customHeight="1" x14ac:dyDescent="0.25">
      <c r="A4" s="327" t="s">
        <v>610</v>
      </c>
      <c r="B4" s="328" t="s">
        <v>1447</v>
      </c>
      <c r="C4" s="329" t="s">
        <v>1448</v>
      </c>
    </row>
    <row r="5" spans="1:3" s="303" customFormat="1" ht="25.5" customHeight="1" x14ac:dyDescent="0.25">
      <c r="A5" s="327"/>
      <c r="B5" s="328"/>
      <c r="C5" s="329"/>
    </row>
    <row r="6" spans="1:3" s="303" customFormat="1" ht="15" x14ac:dyDescent="0.25">
      <c r="A6" s="298" t="s">
        <v>55</v>
      </c>
      <c r="B6" s="299" t="s">
        <v>1449</v>
      </c>
      <c r="C6" s="258">
        <v>626.33000000000004</v>
      </c>
    </row>
    <row r="7" spans="1:3" s="303" customFormat="1" ht="15" x14ac:dyDescent="0.25">
      <c r="A7" s="298" t="s">
        <v>1453</v>
      </c>
      <c r="B7" s="300" t="s">
        <v>1450</v>
      </c>
      <c r="C7" s="258">
        <v>807.87</v>
      </c>
    </row>
    <row r="8" spans="1:3" s="303" customFormat="1" ht="15" x14ac:dyDescent="0.25">
      <c r="A8" s="298" t="s">
        <v>1454</v>
      </c>
      <c r="B8" s="300" t="s">
        <v>1455</v>
      </c>
      <c r="C8" s="297">
        <v>1198.1400000000001</v>
      </c>
    </row>
    <row r="9" spans="1:3" s="303" customFormat="1" ht="15" x14ac:dyDescent="0.25">
      <c r="A9" s="301" t="s">
        <v>1456</v>
      </c>
      <c r="B9" s="302" t="s">
        <v>1451</v>
      </c>
      <c r="C9" s="297">
        <v>491.95</v>
      </c>
    </row>
    <row r="10" spans="1:3" x14ac:dyDescent="0.2">
      <c r="A10" s="304"/>
      <c r="B10" s="304"/>
      <c r="C10" s="305"/>
    </row>
    <row r="11" spans="1:3" x14ac:dyDescent="0.2">
      <c r="A11" s="306"/>
      <c r="B11" s="306"/>
      <c r="C11" s="307"/>
    </row>
    <row r="12" spans="1:3" x14ac:dyDescent="0.2">
      <c r="A12" s="306"/>
      <c r="B12" s="306"/>
      <c r="C12" s="307"/>
    </row>
    <row r="13" spans="1:3" x14ac:dyDescent="0.2">
      <c r="A13" s="306"/>
      <c r="B13" s="306"/>
      <c r="C13" s="307"/>
    </row>
    <row r="14" spans="1:3" x14ac:dyDescent="0.2">
      <c r="A14" s="306"/>
      <c r="B14" s="306"/>
      <c r="C14" s="307"/>
    </row>
    <row r="15" spans="1:3" x14ac:dyDescent="0.2">
      <c r="A15" s="306"/>
      <c r="B15" s="306"/>
      <c r="C15" s="307"/>
    </row>
    <row r="16" spans="1:3" x14ac:dyDescent="0.2">
      <c r="A16" s="306"/>
      <c r="B16" s="306"/>
      <c r="C16" s="307"/>
    </row>
    <row r="17" spans="1:3" x14ac:dyDescent="0.2">
      <c r="A17" s="306"/>
      <c r="B17" s="306"/>
      <c r="C17" s="307"/>
    </row>
    <row r="18" spans="1:3" x14ac:dyDescent="0.2">
      <c r="A18" s="306"/>
      <c r="B18" s="306"/>
      <c r="C18" s="307"/>
    </row>
    <row r="19" spans="1:3" x14ac:dyDescent="0.2">
      <c r="A19" s="306"/>
      <c r="B19" s="306"/>
      <c r="C19" s="307"/>
    </row>
    <row r="20" spans="1:3" x14ac:dyDescent="0.2">
      <c r="A20" s="306"/>
      <c r="B20" s="306"/>
      <c r="C20" s="307"/>
    </row>
    <row r="21" spans="1:3" x14ac:dyDescent="0.2">
      <c r="A21" s="306"/>
      <c r="B21" s="306"/>
      <c r="C21" s="307"/>
    </row>
    <row r="22" spans="1:3" x14ac:dyDescent="0.2">
      <c r="A22" s="306"/>
      <c r="B22" s="306"/>
      <c r="C22" s="307"/>
    </row>
    <row r="23" spans="1:3" x14ac:dyDescent="0.2">
      <c r="A23" s="306"/>
      <c r="B23" s="306"/>
      <c r="C23" s="307"/>
    </row>
    <row r="24" spans="1:3" x14ac:dyDescent="0.2">
      <c r="A24" s="306"/>
      <c r="B24" s="306"/>
      <c r="C24" s="307"/>
    </row>
    <row r="25" spans="1:3" x14ac:dyDescent="0.2">
      <c r="A25" s="306"/>
      <c r="B25" s="306"/>
      <c r="C25" s="307"/>
    </row>
    <row r="26" spans="1:3" x14ac:dyDescent="0.2">
      <c r="A26" s="306"/>
      <c r="B26" s="306"/>
      <c r="C26" s="307"/>
    </row>
    <row r="27" spans="1:3" x14ac:dyDescent="0.2">
      <c r="A27" s="306"/>
      <c r="B27" s="306"/>
      <c r="C27" s="307"/>
    </row>
    <row r="28" spans="1:3" x14ac:dyDescent="0.2">
      <c r="A28" s="306"/>
      <c r="B28" s="306"/>
      <c r="C28" s="307"/>
    </row>
    <row r="29" spans="1:3" x14ac:dyDescent="0.2">
      <c r="A29" s="306"/>
      <c r="B29" s="306"/>
      <c r="C29" s="307"/>
    </row>
    <row r="30" spans="1:3" x14ac:dyDescent="0.2">
      <c r="A30" s="306"/>
      <c r="B30" s="306"/>
      <c r="C30" s="307"/>
    </row>
    <row r="31" spans="1:3" x14ac:dyDescent="0.2">
      <c r="A31" s="306"/>
      <c r="B31" s="306"/>
      <c r="C31" s="307"/>
    </row>
    <row r="32" spans="1:3" x14ac:dyDescent="0.2">
      <c r="A32" s="306"/>
      <c r="B32" s="306"/>
      <c r="C32" s="307"/>
    </row>
    <row r="33" spans="1:3" x14ac:dyDescent="0.2">
      <c r="A33" s="306"/>
      <c r="B33" s="306"/>
      <c r="C33" s="307"/>
    </row>
    <row r="34" spans="1:3" x14ac:dyDescent="0.2">
      <c r="A34" s="306"/>
      <c r="B34" s="306"/>
      <c r="C34" s="307"/>
    </row>
    <row r="35" spans="1:3" x14ac:dyDescent="0.2">
      <c r="A35" s="306"/>
      <c r="B35" s="306"/>
      <c r="C35" s="307"/>
    </row>
    <row r="36" spans="1:3" x14ac:dyDescent="0.2">
      <c r="A36" s="306"/>
      <c r="B36" s="306"/>
      <c r="C36" s="307"/>
    </row>
    <row r="37" spans="1:3" x14ac:dyDescent="0.2">
      <c r="A37" s="306"/>
      <c r="B37" s="306"/>
      <c r="C37" s="307"/>
    </row>
    <row r="38" spans="1:3" x14ac:dyDescent="0.2">
      <c r="A38" s="306"/>
      <c r="B38" s="306"/>
      <c r="C38" s="307"/>
    </row>
    <row r="39" spans="1:3" x14ac:dyDescent="0.2">
      <c r="A39" s="306"/>
      <c r="B39" s="306"/>
      <c r="C39" s="307"/>
    </row>
    <row r="40" spans="1:3" x14ac:dyDescent="0.2">
      <c r="A40" s="306"/>
      <c r="B40" s="306"/>
      <c r="C40" s="307"/>
    </row>
    <row r="41" spans="1:3" x14ac:dyDescent="0.2">
      <c r="A41" s="306"/>
      <c r="B41" s="306"/>
      <c r="C41" s="307"/>
    </row>
    <row r="42" spans="1:3" x14ac:dyDescent="0.2">
      <c r="A42" s="306"/>
      <c r="B42" s="306"/>
      <c r="C42" s="307"/>
    </row>
    <row r="43" spans="1:3" x14ac:dyDescent="0.2">
      <c r="A43" s="306"/>
      <c r="B43" s="306"/>
      <c r="C43" s="307"/>
    </row>
    <row r="44" spans="1:3" x14ac:dyDescent="0.2">
      <c r="A44" s="306"/>
      <c r="B44" s="306"/>
      <c r="C44" s="307"/>
    </row>
    <row r="45" spans="1:3" x14ac:dyDescent="0.2">
      <c r="A45" s="306"/>
      <c r="B45" s="306"/>
      <c r="C45" s="307"/>
    </row>
    <row r="46" spans="1:3" x14ac:dyDescent="0.2">
      <c r="A46" s="306"/>
      <c r="B46" s="306"/>
      <c r="C46" s="307"/>
    </row>
    <row r="47" spans="1:3" x14ac:dyDescent="0.2">
      <c r="A47" s="306"/>
      <c r="B47" s="306"/>
      <c r="C47" s="307"/>
    </row>
    <row r="48" spans="1:3" x14ac:dyDescent="0.2">
      <c r="A48" s="306"/>
      <c r="B48" s="306"/>
      <c r="C48" s="307"/>
    </row>
    <row r="49" spans="1:3" x14ac:dyDescent="0.2">
      <c r="A49" s="306"/>
      <c r="B49" s="306"/>
      <c r="C49" s="307"/>
    </row>
    <row r="50" spans="1:3" x14ac:dyDescent="0.2">
      <c r="A50" s="306"/>
      <c r="B50" s="306"/>
      <c r="C50" s="307"/>
    </row>
    <row r="51" spans="1:3" x14ac:dyDescent="0.2">
      <c r="A51" s="306"/>
      <c r="B51" s="306"/>
      <c r="C51" s="307"/>
    </row>
    <row r="52" spans="1:3" x14ac:dyDescent="0.2">
      <c r="A52" s="306"/>
      <c r="B52" s="306"/>
      <c r="C52" s="307"/>
    </row>
    <row r="53" spans="1:3" x14ac:dyDescent="0.2">
      <c r="A53" s="306"/>
      <c r="B53" s="306"/>
      <c r="C53" s="307"/>
    </row>
    <row r="54" spans="1:3" x14ac:dyDescent="0.2">
      <c r="A54" s="306"/>
      <c r="B54" s="306"/>
      <c r="C54" s="307"/>
    </row>
    <row r="55" spans="1:3" x14ac:dyDescent="0.2">
      <c r="A55" s="306"/>
      <c r="B55" s="306"/>
      <c r="C55" s="307"/>
    </row>
    <row r="56" spans="1:3" x14ac:dyDescent="0.2">
      <c r="A56" s="306"/>
      <c r="B56" s="306"/>
      <c r="C56" s="307"/>
    </row>
    <row r="57" spans="1:3" x14ac:dyDescent="0.2">
      <c r="A57" s="306"/>
      <c r="B57" s="306"/>
      <c r="C57" s="307"/>
    </row>
    <row r="58" spans="1:3" x14ac:dyDescent="0.2">
      <c r="A58" s="306"/>
      <c r="B58" s="306"/>
      <c r="C58" s="307"/>
    </row>
    <row r="59" spans="1:3" x14ac:dyDescent="0.2">
      <c r="A59" s="306"/>
      <c r="B59" s="306"/>
      <c r="C59" s="307"/>
    </row>
    <row r="60" spans="1:3" x14ac:dyDescent="0.2">
      <c r="A60" s="306"/>
      <c r="B60" s="306"/>
      <c r="C60" s="307"/>
    </row>
    <row r="61" spans="1:3" x14ac:dyDescent="0.2">
      <c r="A61" s="306"/>
      <c r="B61" s="306"/>
      <c r="C61" s="307"/>
    </row>
    <row r="62" spans="1:3" x14ac:dyDescent="0.2">
      <c r="A62" s="306"/>
      <c r="B62" s="306"/>
      <c r="C62" s="307"/>
    </row>
    <row r="63" spans="1:3" x14ac:dyDescent="0.2">
      <c r="A63" s="306"/>
      <c r="B63" s="306"/>
      <c r="C63" s="307"/>
    </row>
    <row r="64" spans="1:3" x14ac:dyDescent="0.2">
      <c r="A64" s="306"/>
      <c r="B64" s="306"/>
      <c r="C64" s="307"/>
    </row>
    <row r="65" spans="1:3" x14ac:dyDescent="0.2">
      <c r="A65" s="306"/>
      <c r="B65" s="306"/>
      <c r="C65" s="307"/>
    </row>
    <row r="66" spans="1:3" x14ac:dyDescent="0.2">
      <c r="A66" s="306"/>
      <c r="B66" s="306"/>
      <c r="C66" s="307"/>
    </row>
    <row r="67" spans="1:3" x14ac:dyDescent="0.2">
      <c r="A67" s="306"/>
      <c r="B67" s="306"/>
      <c r="C67" s="307"/>
    </row>
    <row r="68" spans="1:3" x14ac:dyDescent="0.2">
      <c r="A68" s="306"/>
      <c r="B68" s="306"/>
      <c r="C68" s="307"/>
    </row>
    <row r="69" spans="1:3" x14ac:dyDescent="0.2">
      <c r="A69" s="306"/>
      <c r="B69" s="306"/>
      <c r="C69" s="307"/>
    </row>
    <row r="70" spans="1:3" x14ac:dyDescent="0.2">
      <c r="A70" s="306"/>
      <c r="B70" s="306"/>
      <c r="C70" s="307"/>
    </row>
    <row r="71" spans="1:3" x14ac:dyDescent="0.2">
      <c r="A71" s="306"/>
      <c r="B71" s="306"/>
      <c r="C71" s="307"/>
    </row>
    <row r="72" spans="1:3" x14ac:dyDescent="0.2">
      <c r="A72" s="306"/>
      <c r="B72" s="306"/>
      <c r="C72" s="307"/>
    </row>
    <row r="73" spans="1:3" x14ac:dyDescent="0.2">
      <c r="A73" s="306"/>
      <c r="B73" s="306"/>
      <c r="C73" s="307"/>
    </row>
    <row r="74" spans="1:3" x14ac:dyDescent="0.2">
      <c r="A74" s="306"/>
      <c r="B74" s="306"/>
      <c r="C74" s="307"/>
    </row>
    <row r="75" spans="1:3" x14ac:dyDescent="0.2">
      <c r="A75" s="306"/>
      <c r="B75" s="306"/>
      <c r="C75" s="307"/>
    </row>
    <row r="76" spans="1:3" x14ac:dyDescent="0.2">
      <c r="A76" s="306"/>
      <c r="B76" s="306"/>
      <c r="C76" s="307"/>
    </row>
    <row r="77" spans="1:3" x14ac:dyDescent="0.2">
      <c r="A77" s="306"/>
      <c r="B77" s="306"/>
      <c r="C77" s="307"/>
    </row>
    <row r="78" spans="1:3" x14ac:dyDescent="0.2">
      <c r="A78" s="306"/>
      <c r="B78" s="306"/>
      <c r="C78" s="307"/>
    </row>
    <row r="79" spans="1:3" x14ac:dyDescent="0.2">
      <c r="A79" s="306"/>
      <c r="B79" s="306"/>
      <c r="C79" s="307"/>
    </row>
    <row r="80" spans="1:3" x14ac:dyDescent="0.2">
      <c r="A80" s="306"/>
      <c r="B80" s="306"/>
      <c r="C80" s="307"/>
    </row>
    <row r="81" spans="1:3" x14ac:dyDescent="0.2">
      <c r="A81" s="306"/>
      <c r="B81" s="306"/>
      <c r="C81" s="307"/>
    </row>
    <row r="82" spans="1:3" x14ac:dyDescent="0.2">
      <c r="A82" s="306"/>
      <c r="B82" s="306"/>
      <c r="C82" s="307"/>
    </row>
    <row r="83" spans="1:3" x14ac:dyDescent="0.2">
      <c r="A83" s="306"/>
      <c r="B83" s="306"/>
      <c r="C83" s="307"/>
    </row>
    <row r="84" spans="1:3" x14ac:dyDescent="0.2">
      <c r="A84" s="306"/>
      <c r="B84" s="306"/>
      <c r="C84" s="307"/>
    </row>
    <row r="85" spans="1:3" x14ac:dyDescent="0.2">
      <c r="A85" s="306"/>
      <c r="B85" s="306"/>
      <c r="C85" s="307"/>
    </row>
    <row r="86" spans="1:3" x14ac:dyDescent="0.2">
      <c r="A86" s="306"/>
      <c r="B86" s="306"/>
      <c r="C86" s="307"/>
    </row>
    <row r="87" spans="1:3" x14ac:dyDescent="0.2">
      <c r="A87" s="306"/>
      <c r="B87" s="306"/>
      <c r="C87" s="307"/>
    </row>
    <row r="88" spans="1:3" x14ac:dyDescent="0.2">
      <c r="A88" s="306"/>
      <c r="B88" s="306"/>
      <c r="C88" s="307"/>
    </row>
    <row r="89" spans="1:3" x14ac:dyDescent="0.2">
      <c r="A89" s="306"/>
      <c r="B89" s="306"/>
      <c r="C89" s="307"/>
    </row>
    <row r="90" spans="1:3" x14ac:dyDescent="0.2">
      <c r="A90" s="306"/>
      <c r="B90" s="306"/>
      <c r="C90" s="307"/>
    </row>
    <row r="91" spans="1:3" x14ac:dyDescent="0.2">
      <c r="A91" s="306"/>
      <c r="B91" s="306"/>
      <c r="C91" s="307"/>
    </row>
    <row r="92" spans="1:3" x14ac:dyDescent="0.2">
      <c r="A92" s="306"/>
      <c r="B92" s="306"/>
      <c r="C92" s="307"/>
    </row>
    <row r="93" spans="1:3" x14ac:dyDescent="0.2">
      <c r="A93" s="306"/>
      <c r="B93" s="306"/>
      <c r="C93" s="307"/>
    </row>
    <row r="94" spans="1:3" x14ac:dyDescent="0.2">
      <c r="A94" s="306"/>
      <c r="B94" s="306"/>
      <c r="C94" s="307"/>
    </row>
    <row r="95" spans="1:3" x14ac:dyDescent="0.2">
      <c r="A95" s="306"/>
      <c r="B95" s="306"/>
      <c r="C95" s="307"/>
    </row>
    <row r="96" spans="1:3" x14ac:dyDescent="0.2">
      <c r="A96" s="306"/>
      <c r="B96" s="306"/>
      <c r="C96" s="307"/>
    </row>
    <row r="97" spans="1:3" x14ac:dyDescent="0.2">
      <c r="A97" s="306"/>
      <c r="B97" s="306"/>
      <c r="C97" s="307"/>
    </row>
    <row r="98" spans="1:3" x14ac:dyDescent="0.2">
      <c r="A98" s="306"/>
      <c r="B98" s="306"/>
      <c r="C98" s="307"/>
    </row>
    <row r="99" spans="1:3" x14ac:dyDescent="0.2">
      <c r="A99" s="306"/>
      <c r="B99" s="306"/>
      <c r="C99" s="307"/>
    </row>
    <row r="100" spans="1:3" x14ac:dyDescent="0.2">
      <c r="A100" s="306"/>
      <c r="B100" s="306"/>
      <c r="C100" s="307"/>
    </row>
    <row r="101" spans="1:3" x14ac:dyDescent="0.2">
      <c r="A101" s="306"/>
      <c r="B101" s="306"/>
      <c r="C101" s="307"/>
    </row>
    <row r="102" spans="1:3" x14ac:dyDescent="0.2">
      <c r="A102" s="306"/>
      <c r="B102" s="306"/>
      <c r="C102" s="307"/>
    </row>
    <row r="103" spans="1:3" x14ac:dyDescent="0.2">
      <c r="A103" s="306"/>
      <c r="B103" s="306"/>
      <c r="C103" s="307"/>
    </row>
    <row r="104" spans="1:3" x14ac:dyDescent="0.2">
      <c r="A104" s="306"/>
      <c r="B104" s="306"/>
      <c r="C104" s="307"/>
    </row>
    <row r="105" spans="1:3" x14ac:dyDescent="0.2">
      <c r="A105" s="306"/>
      <c r="B105" s="306"/>
      <c r="C105" s="307"/>
    </row>
    <row r="106" spans="1:3" x14ac:dyDescent="0.2">
      <c r="A106" s="306"/>
      <c r="B106" s="308"/>
    </row>
    <row r="107" spans="1:3" x14ac:dyDescent="0.2">
      <c r="A107" s="306"/>
      <c r="B107" s="308"/>
    </row>
    <row r="108" spans="1:3" x14ac:dyDescent="0.2">
      <c r="A108" s="306"/>
      <c r="B108" s="308"/>
    </row>
    <row r="109" spans="1:3" x14ac:dyDescent="0.2">
      <c r="A109" s="306"/>
      <c r="B109" s="308"/>
    </row>
    <row r="110" spans="1:3" x14ac:dyDescent="0.2">
      <c r="A110" s="306"/>
      <c r="B110" s="308"/>
    </row>
    <row r="111" spans="1:3" x14ac:dyDescent="0.2">
      <c r="A111" s="306"/>
      <c r="B111" s="308"/>
    </row>
    <row r="112" spans="1:3" x14ac:dyDescent="0.2">
      <c r="A112" s="306"/>
      <c r="B112" s="308"/>
    </row>
    <row r="113" spans="1:5" x14ac:dyDescent="0.2">
      <c r="A113" s="306"/>
      <c r="B113" s="308"/>
    </row>
    <row r="114" spans="1:5" x14ac:dyDescent="0.2">
      <c r="A114" s="306"/>
      <c r="B114" s="308"/>
    </row>
    <row r="115" spans="1:5" x14ac:dyDescent="0.2">
      <c r="A115" s="306"/>
      <c r="B115" s="308"/>
    </row>
    <row r="116" spans="1:5" x14ac:dyDescent="0.2">
      <c r="A116" s="306"/>
      <c r="B116" s="308"/>
    </row>
    <row r="117" spans="1:5" x14ac:dyDescent="0.2">
      <c r="A117" s="306"/>
      <c r="B117" s="308"/>
    </row>
    <row r="118" spans="1:5" x14ac:dyDescent="0.2">
      <c r="A118" s="306"/>
      <c r="B118" s="308"/>
    </row>
    <row r="119" spans="1:5" s="309" customFormat="1" x14ac:dyDescent="0.2">
      <c r="A119" s="306"/>
      <c r="B119" s="308"/>
      <c r="D119" s="296"/>
      <c r="E119" s="296"/>
    </row>
    <row r="120" spans="1:5" s="309" customFormat="1" x14ac:dyDescent="0.2">
      <c r="A120" s="306"/>
      <c r="B120" s="308"/>
      <c r="D120" s="296"/>
      <c r="E120" s="296"/>
    </row>
    <row r="121" spans="1:5" s="309" customFormat="1" x14ac:dyDescent="0.2">
      <c r="A121" s="306"/>
      <c r="B121" s="308"/>
      <c r="D121" s="296"/>
      <c r="E121" s="296"/>
    </row>
    <row r="122" spans="1:5" s="309" customFormat="1" x14ac:dyDescent="0.2">
      <c r="A122" s="306"/>
      <c r="B122" s="308"/>
      <c r="D122" s="296"/>
      <c r="E122" s="296"/>
    </row>
    <row r="123" spans="1:5" s="309" customFormat="1" x14ac:dyDescent="0.2">
      <c r="A123" s="306"/>
      <c r="B123" s="308"/>
      <c r="D123" s="296"/>
      <c r="E123" s="296"/>
    </row>
    <row r="124" spans="1:5" s="309" customFormat="1" x14ac:dyDescent="0.2">
      <c r="A124" s="306"/>
      <c r="B124" s="308"/>
      <c r="D124" s="296"/>
      <c r="E124" s="296"/>
    </row>
    <row r="125" spans="1:5" s="309" customFormat="1" x14ac:dyDescent="0.2">
      <c r="A125" s="306"/>
      <c r="B125" s="308"/>
      <c r="D125" s="296"/>
      <c r="E125" s="296"/>
    </row>
    <row r="126" spans="1:5" s="309" customFormat="1" x14ac:dyDescent="0.2">
      <c r="A126" s="306"/>
      <c r="B126" s="308"/>
      <c r="D126" s="296"/>
      <c r="E126" s="296"/>
    </row>
    <row r="127" spans="1:5" s="309" customFormat="1" x14ac:dyDescent="0.2">
      <c r="A127" s="306"/>
      <c r="B127" s="308"/>
      <c r="D127" s="296"/>
      <c r="E127" s="296"/>
    </row>
    <row r="128" spans="1:5" s="309" customFormat="1" x14ac:dyDescent="0.2">
      <c r="A128" s="306"/>
      <c r="B128" s="308"/>
      <c r="D128" s="296"/>
      <c r="E128" s="296"/>
    </row>
    <row r="129" spans="1:5" s="309" customFormat="1" x14ac:dyDescent="0.2">
      <c r="A129" s="306"/>
      <c r="B129" s="308"/>
      <c r="D129" s="296"/>
      <c r="E129" s="296"/>
    </row>
    <row r="130" spans="1:5" s="309" customFormat="1" x14ac:dyDescent="0.2">
      <c r="A130" s="306"/>
      <c r="B130" s="308"/>
      <c r="D130" s="296"/>
      <c r="E130" s="296"/>
    </row>
    <row r="131" spans="1:5" s="309" customFormat="1" x14ac:dyDescent="0.2">
      <c r="A131" s="306"/>
      <c r="B131" s="308"/>
      <c r="D131" s="296"/>
      <c r="E131" s="296"/>
    </row>
    <row r="132" spans="1:5" s="309" customFormat="1" x14ac:dyDescent="0.2">
      <c r="A132" s="306"/>
      <c r="B132" s="308"/>
      <c r="D132" s="296"/>
      <c r="E132" s="296"/>
    </row>
    <row r="133" spans="1:5" s="309" customFormat="1" x14ac:dyDescent="0.2">
      <c r="A133" s="306"/>
      <c r="B133" s="308"/>
      <c r="D133" s="296"/>
      <c r="E133" s="296"/>
    </row>
    <row r="134" spans="1:5" s="309" customFormat="1" x14ac:dyDescent="0.2">
      <c r="A134" s="306"/>
      <c r="B134" s="308"/>
      <c r="D134" s="296"/>
      <c r="E134" s="296"/>
    </row>
    <row r="135" spans="1:5" s="309" customFormat="1" x14ac:dyDescent="0.2">
      <c r="A135" s="306"/>
      <c r="B135" s="308"/>
      <c r="D135" s="296"/>
      <c r="E135" s="296"/>
    </row>
    <row r="136" spans="1:5" s="309" customFormat="1" x14ac:dyDescent="0.2">
      <c r="A136" s="306"/>
      <c r="B136" s="308"/>
      <c r="D136" s="296"/>
      <c r="E136" s="296"/>
    </row>
    <row r="137" spans="1:5" s="309" customFormat="1" x14ac:dyDescent="0.2">
      <c r="A137" s="306"/>
      <c r="B137" s="308"/>
      <c r="D137" s="296"/>
      <c r="E137" s="296"/>
    </row>
    <row r="138" spans="1:5" s="309" customFormat="1" x14ac:dyDescent="0.2">
      <c r="A138" s="306"/>
      <c r="B138" s="308"/>
      <c r="D138" s="296"/>
      <c r="E138" s="296"/>
    </row>
    <row r="139" spans="1:5" s="309" customFormat="1" x14ac:dyDescent="0.2">
      <c r="A139" s="306"/>
      <c r="B139" s="308"/>
      <c r="D139" s="296"/>
      <c r="E139" s="296"/>
    </row>
    <row r="140" spans="1:5" s="309" customFormat="1" x14ac:dyDescent="0.2">
      <c r="A140" s="306"/>
      <c r="B140" s="308"/>
      <c r="D140" s="296"/>
      <c r="E140" s="296"/>
    </row>
    <row r="141" spans="1:5" s="309" customFormat="1" x14ac:dyDescent="0.2">
      <c r="A141" s="306"/>
      <c r="B141" s="308"/>
      <c r="D141" s="296"/>
      <c r="E141" s="296"/>
    </row>
    <row r="142" spans="1:5" s="309" customFormat="1" x14ac:dyDescent="0.2">
      <c r="A142" s="306"/>
      <c r="B142" s="308"/>
      <c r="D142" s="296"/>
      <c r="E142" s="296"/>
    </row>
    <row r="143" spans="1:5" s="309" customFormat="1" x14ac:dyDescent="0.2">
      <c r="A143" s="306"/>
      <c r="B143" s="308"/>
      <c r="D143" s="296"/>
      <c r="E143" s="296"/>
    </row>
    <row r="144" spans="1:5" s="309" customFormat="1" x14ac:dyDescent="0.2">
      <c r="A144" s="306"/>
      <c r="B144" s="308"/>
      <c r="D144" s="296"/>
      <c r="E144" s="296"/>
    </row>
    <row r="145" spans="1:5" s="309" customFormat="1" x14ac:dyDescent="0.2">
      <c r="A145" s="306"/>
      <c r="B145" s="308"/>
      <c r="D145" s="296"/>
      <c r="E145" s="296"/>
    </row>
    <row r="146" spans="1:5" s="309" customFormat="1" x14ac:dyDescent="0.2">
      <c r="A146" s="306"/>
      <c r="B146" s="308"/>
      <c r="D146" s="296"/>
      <c r="E146" s="296"/>
    </row>
    <row r="147" spans="1:5" s="309" customFormat="1" x14ac:dyDescent="0.2">
      <c r="A147" s="306"/>
      <c r="B147" s="308"/>
      <c r="D147" s="296"/>
      <c r="E147" s="296"/>
    </row>
    <row r="148" spans="1:5" s="309" customFormat="1" x14ac:dyDescent="0.2">
      <c r="A148" s="306"/>
      <c r="B148" s="308"/>
      <c r="D148" s="296"/>
      <c r="E148" s="296"/>
    </row>
    <row r="149" spans="1:5" s="309" customFormat="1" x14ac:dyDescent="0.2">
      <c r="A149" s="306"/>
      <c r="B149" s="308"/>
      <c r="D149" s="296"/>
      <c r="E149" s="296"/>
    </row>
    <row r="150" spans="1:5" s="309" customFormat="1" x14ac:dyDescent="0.2">
      <c r="A150" s="306"/>
      <c r="B150" s="308"/>
      <c r="D150" s="296"/>
      <c r="E150" s="296"/>
    </row>
    <row r="151" spans="1:5" s="309" customFormat="1" x14ac:dyDescent="0.2">
      <c r="A151" s="306"/>
      <c r="B151" s="308"/>
      <c r="D151" s="296"/>
      <c r="E151" s="296"/>
    </row>
    <row r="152" spans="1:5" s="309" customFormat="1" x14ac:dyDescent="0.2">
      <c r="A152" s="306"/>
      <c r="B152" s="308"/>
      <c r="D152" s="296"/>
      <c r="E152" s="296"/>
    </row>
    <row r="153" spans="1:5" s="309" customFormat="1" x14ac:dyDescent="0.2">
      <c r="A153" s="306"/>
      <c r="B153" s="308"/>
      <c r="D153" s="296"/>
      <c r="E153" s="296"/>
    </row>
    <row r="154" spans="1:5" s="309" customFormat="1" x14ac:dyDescent="0.2">
      <c r="A154" s="306"/>
      <c r="B154" s="308"/>
      <c r="D154" s="296"/>
      <c r="E154" s="296"/>
    </row>
    <row r="155" spans="1:5" s="309" customFormat="1" x14ac:dyDescent="0.2">
      <c r="A155" s="306"/>
      <c r="B155" s="308"/>
      <c r="D155" s="296"/>
      <c r="E155" s="296"/>
    </row>
    <row r="156" spans="1:5" s="309" customFormat="1" x14ac:dyDescent="0.2">
      <c r="A156" s="306"/>
      <c r="B156" s="308"/>
      <c r="D156" s="296"/>
      <c r="E156" s="296"/>
    </row>
    <row r="157" spans="1:5" s="309" customFormat="1" x14ac:dyDescent="0.2">
      <c r="A157" s="306"/>
      <c r="B157" s="308"/>
      <c r="D157" s="296"/>
      <c r="E157" s="296"/>
    </row>
    <row r="158" spans="1:5" s="309" customFormat="1" x14ac:dyDescent="0.2">
      <c r="A158" s="306"/>
      <c r="B158" s="308"/>
      <c r="D158" s="296"/>
      <c r="E158" s="296"/>
    </row>
    <row r="159" spans="1:5" s="309" customFormat="1" x14ac:dyDescent="0.2">
      <c r="A159" s="306"/>
      <c r="B159" s="308"/>
      <c r="D159" s="296"/>
      <c r="E159" s="296"/>
    </row>
    <row r="160" spans="1:5" s="309" customFormat="1" x14ac:dyDescent="0.2">
      <c r="A160" s="306"/>
      <c r="B160" s="308"/>
      <c r="D160" s="296"/>
      <c r="E160" s="296"/>
    </row>
    <row r="161" spans="1:5" s="309" customFormat="1" x14ac:dyDescent="0.2">
      <c r="A161" s="306"/>
      <c r="B161" s="308"/>
      <c r="D161" s="296"/>
      <c r="E161" s="296"/>
    </row>
    <row r="162" spans="1:5" s="309" customFormat="1" x14ac:dyDescent="0.2">
      <c r="A162" s="306"/>
      <c r="B162" s="308"/>
      <c r="D162" s="296"/>
      <c r="E162" s="296"/>
    </row>
    <row r="163" spans="1:5" s="309" customFormat="1" x14ac:dyDescent="0.2">
      <c r="A163" s="306"/>
      <c r="B163" s="308"/>
      <c r="D163" s="296"/>
      <c r="E163" s="296"/>
    </row>
    <row r="164" spans="1:5" s="309" customFormat="1" x14ac:dyDescent="0.2">
      <c r="A164" s="306"/>
      <c r="B164" s="308"/>
      <c r="D164" s="296"/>
      <c r="E164" s="296"/>
    </row>
    <row r="165" spans="1:5" s="309" customFormat="1" x14ac:dyDescent="0.2">
      <c r="A165" s="306"/>
      <c r="B165" s="308"/>
      <c r="D165" s="296"/>
      <c r="E165" s="296"/>
    </row>
    <row r="166" spans="1:5" s="309" customFormat="1" x14ac:dyDescent="0.2">
      <c r="A166" s="306"/>
      <c r="B166" s="308"/>
      <c r="D166" s="296"/>
      <c r="E166" s="296"/>
    </row>
    <row r="167" spans="1:5" s="309" customFormat="1" x14ac:dyDescent="0.2">
      <c r="A167" s="306"/>
      <c r="B167" s="308"/>
      <c r="D167" s="296"/>
      <c r="E167" s="296"/>
    </row>
    <row r="168" spans="1:5" s="309" customFormat="1" x14ac:dyDescent="0.2">
      <c r="A168" s="306"/>
      <c r="B168" s="308"/>
      <c r="D168" s="296"/>
      <c r="E168" s="296"/>
    </row>
    <row r="169" spans="1:5" s="309" customFormat="1" x14ac:dyDescent="0.2">
      <c r="A169" s="306"/>
      <c r="B169" s="308"/>
      <c r="D169" s="296"/>
      <c r="E169" s="296"/>
    </row>
    <row r="170" spans="1:5" s="309" customFormat="1" x14ac:dyDescent="0.2">
      <c r="A170" s="306"/>
      <c r="B170" s="308"/>
      <c r="D170" s="296"/>
      <c r="E170" s="296"/>
    </row>
    <row r="171" spans="1:5" s="309" customFormat="1" x14ac:dyDescent="0.2">
      <c r="A171" s="306"/>
      <c r="B171" s="308"/>
      <c r="D171" s="296"/>
      <c r="E171" s="296"/>
    </row>
    <row r="172" spans="1:5" s="309" customFormat="1" x14ac:dyDescent="0.2">
      <c r="A172" s="306"/>
      <c r="B172" s="308"/>
      <c r="D172" s="296"/>
      <c r="E172" s="296"/>
    </row>
    <row r="173" spans="1:5" s="309" customFormat="1" x14ac:dyDescent="0.2">
      <c r="A173" s="306"/>
      <c r="B173" s="308"/>
      <c r="D173" s="296"/>
      <c r="E173" s="296"/>
    </row>
    <row r="174" spans="1:5" s="309" customFormat="1" x14ac:dyDescent="0.2">
      <c r="A174" s="306"/>
      <c r="B174" s="308"/>
      <c r="D174" s="296"/>
      <c r="E174" s="296"/>
    </row>
  </sheetData>
  <mergeCells count="6">
    <mergeCell ref="B1:C1"/>
    <mergeCell ref="A3:C3"/>
    <mergeCell ref="A4:A5"/>
    <mergeCell ref="B4:B5"/>
    <mergeCell ref="C4:C5"/>
    <mergeCell ref="B2:C2"/>
  </mergeCells>
  <pageMargins left="0.70866141732283472" right="0.70866141732283472" top="0.74803149606299213" bottom="0.74803149606299213" header="0.31496062992125984" footer="0.31496062992125984"/>
  <pageSetup paperSize="9" scale="76" orientation="portrait"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87"/>
  <sheetViews>
    <sheetView view="pageBreakPreview" zoomScale="110" zoomScaleNormal="100" zoomScaleSheetLayoutView="110" workbookViewId="0">
      <selection activeCell="F33" sqref="F33"/>
    </sheetView>
  </sheetViews>
  <sheetFormatPr defaultRowHeight="15" x14ac:dyDescent="0.25"/>
  <cols>
    <col min="1" max="1" width="7.5" style="70" customWidth="1"/>
    <col min="2" max="2" width="30.5" style="70" customWidth="1"/>
    <col min="3" max="3" width="8.5" style="70" customWidth="1"/>
    <col min="4" max="4" width="28.5" style="70" customWidth="1"/>
    <col min="5" max="5" width="21.83203125" style="70" customWidth="1"/>
    <col min="6" max="6" width="78.83203125" style="70" customWidth="1"/>
    <col min="7" max="7" width="7.1640625" style="70" bestFit="1" customWidth="1"/>
    <col min="8" max="8" width="17.83203125" style="70" customWidth="1"/>
    <col min="9" max="9" width="8" style="70" bestFit="1" customWidth="1"/>
    <col min="10" max="10" width="16.6640625" style="71" customWidth="1"/>
    <col min="11" max="11" width="14.33203125" style="71" customWidth="1"/>
    <col min="12" max="12" width="11.1640625" style="70" customWidth="1"/>
    <col min="13" max="253" width="9.33203125" style="70"/>
    <col min="254" max="254" width="7.5" style="70" customWidth="1"/>
    <col min="255" max="255" width="30.5" style="70" customWidth="1"/>
    <col min="256" max="256" width="10.33203125" style="70" bestFit="1" customWidth="1"/>
    <col min="257" max="257" width="51.1640625" style="70" customWidth="1"/>
    <col min="258" max="258" width="23.83203125" style="70" bestFit="1" customWidth="1"/>
    <col min="259" max="259" width="78.83203125" style="70" customWidth="1"/>
    <col min="260" max="260" width="7.1640625" style="70" bestFit="1" customWidth="1"/>
    <col min="261" max="261" width="15.33203125" style="70" customWidth="1"/>
    <col min="262" max="262" width="8" style="70" bestFit="1" customWidth="1"/>
    <col min="263" max="263" width="18.83203125" style="70" customWidth="1"/>
    <col min="264" max="264" width="11.1640625" style="70" bestFit="1" customWidth="1"/>
    <col min="265" max="509" width="9.33203125" style="70"/>
    <col min="510" max="510" width="7.5" style="70" customWidth="1"/>
    <col min="511" max="511" width="30.5" style="70" customWidth="1"/>
    <col min="512" max="512" width="10.33203125" style="70" bestFit="1" customWidth="1"/>
    <col min="513" max="513" width="51.1640625" style="70" customWidth="1"/>
    <col min="514" max="514" width="23.83203125" style="70" bestFit="1" customWidth="1"/>
    <col min="515" max="515" width="78.83203125" style="70" customWidth="1"/>
    <col min="516" max="516" width="7.1640625" style="70" bestFit="1" customWidth="1"/>
    <col min="517" max="517" width="15.33203125" style="70" customWidth="1"/>
    <col min="518" max="518" width="8" style="70" bestFit="1" customWidth="1"/>
    <col min="519" max="519" width="18.83203125" style="70" customWidth="1"/>
    <col min="520" max="520" width="11.1640625" style="70" bestFit="1" customWidth="1"/>
    <col min="521" max="765" width="9.33203125" style="70"/>
    <col min="766" max="766" width="7.5" style="70" customWidth="1"/>
    <col min="767" max="767" width="30.5" style="70" customWidth="1"/>
    <col min="768" max="768" width="10.33203125" style="70" bestFit="1" customWidth="1"/>
    <col min="769" max="769" width="51.1640625" style="70" customWidth="1"/>
    <col min="770" max="770" width="23.83203125" style="70" bestFit="1" customWidth="1"/>
    <col min="771" max="771" width="78.83203125" style="70" customWidth="1"/>
    <col min="772" max="772" width="7.1640625" style="70" bestFit="1" customWidth="1"/>
    <col min="773" max="773" width="15.33203125" style="70" customWidth="1"/>
    <col min="774" max="774" width="8" style="70" bestFit="1" customWidth="1"/>
    <col min="775" max="775" width="18.83203125" style="70" customWidth="1"/>
    <col min="776" max="776" width="11.1640625" style="70" bestFit="1" customWidth="1"/>
    <col min="777" max="1021" width="9.33203125" style="70"/>
    <col min="1022" max="1022" width="7.5" style="70" customWidth="1"/>
    <col min="1023" max="1023" width="30.5" style="70" customWidth="1"/>
    <col min="1024" max="1024" width="10.33203125" style="70" bestFit="1" customWidth="1"/>
    <col min="1025" max="1025" width="51.1640625" style="70" customWidth="1"/>
    <col min="1026" max="1026" width="23.83203125" style="70" bestFit="1" customWidth="1"/>
    <col min="1027" max="1027" width="78.83203125" style="70" customWidth="1"/>
    <col min="1028" max="1028" width="7.1640625" style="70" bestFit="1" customWidth="1"/>
    <col min="1029" max="1029" width="15.33203125" style="70" customWidth="1"/>
    <col min="1030" max="1030" width="8" style="70" bestFit="1" customWidth="1"/>
    <col min="1031" max="1031" width="18.83203125" style="70" customWidth="1"/>
    <col min="1032" max="1032" width="11.1640625" style="70" bestFit="1" customWidth="1"/>
    <col min="1033" max="1277" width="9.33203125" style="70"/>
    <col min="1278" max="1278" width="7.5" style="70" customWidth="1"/>
    <col min="1279" max="1279" width="30.5" style="70" customWidth="1"/>
    <col min="1280" max="1280" width="10.33203125" style="70" bestFit="1" customWidth="1"/>
    <col min="1281" max="1281" width="51.1640625" style="70" customWidth="1"/>
    <col min="1282" max="1282" width="23.83203125" style="70" bestFit="1" customWidth="1"/>
    <col min="1283" max="1283" width="78.83203125" style="70" customWidth="1"/>
    <col min="1284" max="1284" width="7.1640625" style="70" bestFit="1" customWidth="1"/>
    <col min="1285" max="1285" width="15.33203125" style="70" customWidth="1"/>
    <col min="1286" max="1286" width="8" style="70" bestFit="1" customWidth="1"/>
    <col min="1287" max="1287" width="18.83203125" style="70" customWidth="1"/>
    <col min="1288" max="1288" width="11.1640625" style="70" bestFit="1" customWidth="1"/>
    <col min="1289" max="1533" width="9.33203125" style="70"/>
    <col min="1534" max="1534" width="7.5" style="70" customWidth="1"/>
    <col min="1535" max="1535" width="30.5" style="70" customWidth="1"/>
    <col min="1536" max="1536" width="10.33203125" style="70" bestFit="1" customWidth="1"/>
    <col min="1537" max="1537" width="51.1640625" style="70" customWidth="1"/>
    <col min="1538" max="1538" width="23.83203125" style="70" bestFit="1" customWidth="1"/>
    <col min="1539" max="1539" width="78.83203125" style="70" customWidth="1"/>
    <col min="1540" max="1540" width="7.1640625" style="70" bestFit="1" customWidth="1"/>
    <col min="1541" max="1541" width="15.33203125" style="70" customWidth="1"/>
    <col min="1542" max="1542" width="8" style="70" bestFit="1" customWidth="1"/>
    <col min="1543" max="1543" width="18.83203125" style="70" customWidth="1"/>
    <col min="1544" max="1544" width="11.1640625" style="70" bestFit="1" customWidth="1"/>
    <col min="1545" max="1789" width="9.33203125" style="70"/>
    <col min="1790" max="1790" width="7.5" style="70" customWidth="1"/>
    <col min="1791" max="1791" width="30.5" style="70" customWidth="1"/>
    <col min="1792" max="1792" width="10.33203125" style="70" bestFit="1" customWidth="1"/>
    <col min="1793" max="1793" width="51.1640625" style="70" customWidth="1"/>
    <col min="1794" max="1794" width="23.83203125" style="70" bestFit="1" customWidth="1"/>
    <col min="1795" max="1795" width="78.83203125" style="70" customWidth="1"/>
    <col min="1796" max="1796" width="7.1640625" style="70" bestFit="1" customWidth="1"/>
    <col min="1797" max="1797" width="15.33203125" style="70" customWidth="1"/>
    <col min="1798" max="1798" width="8" style="70" bestFit="1" customWidth="1"/>
    <col min="1799" max="1799" width="18.83203125" style="70" customWidth="1"/>
    <col min="1800" max="1800" width="11.1640625" style="70" bestFit="1" customWidth="1"/>
    <col min="1801" max="2045" width="9.33203125" style="70"/>
    <col min="2046" max="2046" width="7.5" style="70" customWidth="1"/>
    <col min="2047" max="2047" width="30.5" style="70" customWidth="1"/>
    <col min="2048" max="2048" width="10.33203125" style="70" bestFit="1" customWidth="1"/>
    <col min="2049" max="2049" width="51.1640625" style="70" customWidth="1"/>
    <col min="2050" max="2050" width="23.83203125" style="70" bestFit="1" customWidth="1"/>
    <col min="2051" max="2051" width="78.83203125" style="70" customWidth="1"/>
    <col min="2052" max="2052" width="7.1640625" style="70" bestFit="1" customWidth="1"/>
    <col min="2053" max="2053" width="15.33203125" style="70" customWidth="1"/>
    <col min="2054" max="2054" width="8" style="70" bestFit="1" customWidth="1"/>
    <col min="2055" max="2055" width="18.83203125" style="70" customWidth="1"/>
    <col min="2056" max="2056" width="11.1640625" style="70" bestFit="1" customWidth="1"/>
    <col min="2057" max="2301" width="9.33203125" style="70"/>
    <col min="2302" max="2302" width="7.5" style="70" customWidth="1"/>
    <col min="2303" max="2303" width="30.5" style="70" customWidth="1"/>
    <col min="2304" max="2304" width="10.33203125" style="70" bestFit="1" customWidth="1"/>
    <col min="2305" max="2305" width="51.1640625" style="70" customWidth="1"/>
    <col min="2306" max="2306" width="23.83203125" style="70" bestFit="1" customWidth="1"/>
    <col min="2307" max="2307" width="78.83203125" style="70" customWidth="1"/>
    <col min="2308" max="2308" width="7.1640625" style="70" bestFit="1" customWidth="1"/>
    <col min="2309" max="2309" width="15.33203125" style="70" customWidth="1"/>
    <col min="2310" max="2310" width="8" style="70" bestFit="1" customWidth="1"/>
    <col min="2311" max="2311" width="18.83203125" style="70" customWidth="1"/>
    <col min="2312" max="2312" width="11.1640625" style="70" bestFit="1" customWidth="1"/>
    <col min="2313" max="2557" width="9.33203125" style="70"/>
    <col min="2558" max="2558" width="7.5" style="70" customWidth="1"/>
    <col min="2559" max="2559" width="30.5" style="70" customWidth="1"/>
    <col min="2560" max="2560" width="10.33203125" style="70" bestFit="1" customWidth="1"/>
    <col min="2561" max="2561" width="51.1640625" style="70" customWidth="1"/>
    <col min="2562" max="2562" width="23.83203125" style="70" bestFit="1" customWidth="1"/>
    <col min="2563" max="2563" width="78.83203125" style="70" customWidth="1"/>
    <col min="2564" max="2564" width="7.1640625" style="70" bestFit="1" customWidth="1"/>
    <col min="2565" max="2565" width="15.33203125" style="70" customWidth="1"/>
    <col min="2566" max="2566" width="8" style="70" bestFit="1" customWidth="1"/>
    <col min="2567" max="2567" width="18.83203125" style="70" customWidth="1"/>
    <col min="2568" max="2568" width="11.1640625" style="70" bestFit="1" customWidth="1"/>
    <col min="2569" max="2813" width="9.33203125" style="70"/>
    <col min="2814" max="2814" width="7.5" style="70" customWidth="1"/>
    <col min="2815" max="2815" width="30.5" style="70" customWidth="1"/>
    <col min="2816" max="2816" width="10.33203125" style="70" bestFit="1" customWidth="1"/>
    <col min="2817" max="2817" width="51.1640625" style="70" customWidth="1"/>
    <col min="2818" max="2818" width="23.83203125" style="70" bestFit="1" customWidth="1"/>
    <col min="2819" max="2819" width="78.83203125" style="70" customWidth="1"/>
    <col min="2820" max="2820" width="7.1640625" style="70" bestFit="1" customWidth="1"/>
    <col min="2821" max="2821" width="15.33203125" style="70" customWidth="1"/>
    <col min="2822" max="2822" width="8" style="70" bestFit="1" customWidth="1"/>
    <col min="2823" max="2823" width="18.83203125" style="70" customWidth="1"/>
    <col min="2824" max="2824" width="11.1640625" style="70" bestFit="1" customWidth="1"/>
    <col min="2825" max="3069" width="9.33203125" style="70"/>
    <col min="3070" max="3070" width="7.5" style="70" customWidth="1"/>
    <col min="3071" max="3071" width="30.5" style="70" customWidth="1"/>
    <col min="3072" max="3072" width="10.33203125" style="70" bestFit="1" customWidth="1"/>
    <col min="3073" max="3073" width="51.1640625" style="70" customWidth="1"/>
    <col min="3074" max="3074" width="23.83203125" style="70" bestFit="1" customWidth="1"/>
    <col min="3075" max="3075" width="78.83203125" style="70" customWidth="1"/>
    <col min="3076" max="3076" width="7.1640625" style="70" bestFit="1" customWidth="1"/>
    <col min="3077" max="3077" width="15.33203125" style="70" customWidth="1"/>
    <col min="3078" max="3078" width="8" style="70" bestFit="1" customWidth="1"/>
    <col min="3079" max="3079" width="18.83203125" style="70" customWidth="1"/>
    <col min="3080" max="3080" width="11.1640625" style="70" bestFit="1" customWidth="1"/>
    <col min="3081" max="3325" width="9.33203125" style="70"/>
    <col min="3326" max="3326" width="7.5" style="70" customWidth="1"/>
    <col min="3327" max="3327" width="30.5" style="70" customWidth="1"/>
    <col min="3328" max="3328" width="10.33203125" style="70" bestFit="1" customWidth="1"/>
    <col min="3329" max="3329" width="51.1640625" style="70" customWidth="1"/>
    <col min="3330" max="3330" width="23.83203125" style="70" bestFit="1" customWidth="1"/>
    <col min="3331" max="3331" width="78.83203125" style="70" customWidth="1"/>
    <col min="3332" max="3332" width="7.1640625" style="70" bestFit="1" customWidth="1"/>
    <col min="3333" max="3333" width="15.33203125" style="70" customWidth="1"/>
    <col min="3334" max="3334" width="8" style="70" bestFit="1" customWidth="1"/>
    <col min="3335" max="3335" width="18.83203125" style="70" customWidth="1"/>
    <col min="3336" max="3336" width="11.1640625" style="70" bestFit="1" customWidth="1"/>
    <col min="3337" max="3581" width="9.33203125" style="70"/>
    <col min="3582" max="3582" width="7.5" style="70" customWidth="1"/>
    <col min="3583" max="3583" width="30.5" style="70" customWidth="1"/>
    <col min="3584" max="3584" width="10.33203125" style="70" bestFit="1" customWidth="1"/>
    <col min="3585" max="3585" width="51.1640625" style="70" customWidth="1"/>
    <col min="3586" max="3586" width="23.83203125" style="70" bestFit="1" customWidth="1"/>
    <col min="3587" max="3587" width="78.83203125" style="70" customWidth="1"/>
    <col min="3588" max="3588" width="7.1640625" style="70" bestFit="1" customWidth="1"/>
    <col min="3589" max="3589" width="15.33203125" style="70" customWidth="1"/>
    <col min="3590" max="3590" width="8" style="70" bestFit="1" customWidth="1"/>
    <col min="3591" max="3591" width="18.83203125" style="70" customWidth="1"/>
    <col min="3592" max="3592" width="11.1640625" style="70" bestFit="1" customWidth="1"/>
    <col min="3593" max="3837" width="9.33203125" style="70"/>
    <col min="3838" max="3838" width="7.5" style="70" customWidth="1"/>
    <col min="3839" max="3839" width="30.5" style="70" customWidth="1"/>
    <col min="3840" max="3840" width="10.33203125" style="70" bestFit="1" customWidth="1"/>
    <col min="3841" max="3841" width="51.1640625" style="70" customWidth="1"/>
    <col min="3842" max="3842" width="23.83203125" style="70" bestFit="1" customWidth="1"/>
    <col min="3843" max="3843" width="78.83203125" style="70" customWidth="1"/>
    <col min="3844" max="3844" width="7.1640625" style="70" bestFit="1" customWidth="1"/>
    <col min="3845" max="3845" width="15.33203125" style="70" customWidth="1"/>
    <col min="3846" max="3846" width="8" style="70" bestFit="1" customWidth="1"/>
    <col min="3847" max="3847" width="18.83203125" style="70" customWidth="1"/>
    <col min="3848" max="3848" width="11.1640625" style="70" bestFit="1" customWidth="1"/>
    <col min="3849" max="4093" width="9.33203125" style="70"/>
    <col min="4094" max="4094" width="7.5" style="70" customWidth="1"/>
    <col min="4095" max="4095" width="30.5" style="70" customWidth="1"/>
    <col min="4096" max="4096" width="10.33203125" style="70" bestFit="1" customWidth="1"/>
    <col min="4097" max="4097" width="51.1640625" style="70" customWidth="1"/>
    <col min="4098" max="4098" width="23.83203125" style="70" bestFit="1" customWidth="1"/>
    <col min="4099" max="4099" width="78.83203125" style="70" customWidth="1"/>
    <col min="4100" max="4100" width="7.1640625" style="70" bestFit="1" customWidth="1"/>
    <col min="4101" max="4101" width="15.33203125" style="70" customWidth="1"/>
    <col min="4102" max="4102" width="8" style="70" bestFit="1" customWidth="1"/>
    <col min="4103" max="4103" width="18.83203125" style="70" customWidth="1"/>
    <col min="4104" max="4104" width="11.1640625" style="70" bestFit="1" customWidth="1"/>
    <col min="4105" max="4349" width="9.33203125" style="70"/>
    <col min="4350" max="4350" width="7.5" style="70" customWidth="1"/>
    <col min="4351" max="4351" width="30.5" style="70" customWidth="1"/>
    <col min="4352" max="4352" width="10.33203125" style="70" bestFit="1" customWidth="1"/>
    <col min="4353" max="4353" width="51.1640625" style="70" customWidth="1"/>
    <col min="4354" max="4354" width="23.83203125" style="70" bestFit="1" customWidth="1"/>
    <col min="4355" max="4355" width="78.83203125" style="70" customWidth="1"/>
    <col min="4356" max="4356" width="7.1640625" style="70" bestFit="1" customWidth="1"/>
    <col min="4357" max="4357" width="15.33203125" style="70" customWidth="1"/>
    <col min="4358" max="4358" width="8" style="70" bestFit="1" customWidth="1"/>
    <col min="4359" max="4359" width="18.83203125" style="70" customWidth="1"/>
    <col min="4360" max="4360" width="11.1640625" style="70" bestFit="1" customWidth="1"/>
    <col min="4361" max="4605" width="9.33203125" style="70"/>
    <col min="4606" max="4606" width="7.5" style="70" customWidth="1"/>
    <col min="4607" max="4607" width="30.5" style="70" customWidth="1"/>
    <col min="4608" max="4608" width="10.33203125" style="70" bestFit="1" customWidth="1"/>
    <col min="4609" max="4609" width="51.1640625" style="70" customWidth="1"/>
    <col min="4610" max="4610" width="23.83203125" style="70" bestFit="1" customWidth="1"/>
    <col min="4611" max="4611" width="78.83203125" style="70" customWidth="1"/>
    <col min="4612" max="4612" width="7.1640625" style="70" bestFit="1" customWidth="1"/>
    <col min="4613" max="4613" width="15.33203125" style="70" customWidth="1"/>
    <col min="4614" max="4614" width="8" style="70" bestFit="1" customWidth="1"/>
    <col min="4615" max="4615" width="18.83203125" style="70" customWidth="1"/>
    <col min="4616" max="4616" width="11.1640625" style="70" bestFit="1" customWidth="1"/>
    <col min="4617" max="4861" width="9.33203125" style="70"/>
    <col min="4862" max="4862" width="7.5" style="70" customWidth="1"/>
    <col min="4863" max="4863" width="30.5" style="70" customWidth="1"/>
    <col min="4864" max="4864" width="10.33203125" style="70" bestFit="1" customWidth="1"/>
    <col min="4865" max="4865" width="51.1640625" style="70" customWidth="1"/>
    <col min="4866" max="4866" width="23.83203125" style="70" bestFit="1" customWidth="1"/>
    <col min="4867" max="4867" width="78.83203125" style="70" customWidth="1"/>
    <col min="4868" max="4868" width="7.1640625" style="70" bestFit="1" customWidth="1"/>
    <col min="4869" max="4869" width="15.33203125" style="70" customWidth="1"/>
    <col min="4870" max="4870" width="8" style="70" bestFit="1" customWidth="1"/>
    <col min="4871" max="4871" width="18.83203125" style="70" customWidth="1"/>
    <col min="4872" max="4872" width="11.1640625" style="70" bestFit="1" customWidth="1"/>
    <col min="4873" max="5117" width="9.33203125" style="70"/>
    <col min="5118" max="5118" width="7.5" style="70" customWidth="1"/>
    <col min="5119" max="5119" width="30.5" style="70" customWidth="1"/>
    <col min="5120" max="5120" width="10.33203125" style="70" bestFit="1" customWidth="1"/>
    <col min="5121" max="5121" width="51.1640625" style="70" customWidth="1"/>
    <col min="5122" max="5122" width="23.83203125" style="70" bestFit="1" customWidth="1"/>
    <col min="5123" max="5123" width="78.83203125" style="70" customWidth="1"/>
    <col min="5124" max="5124" width="7.1640625" style="70" bestFit="1" customWidth="1"/>
    <col min="5125" max="5125" width="15.33203125" style="70" customWidth="1"/>
    <col min="5126" max="5126" width="8" style="70" bestFit="1" customWidth="1"/>
    <col min="5127" max="5127" width="18.83203125" style="70" customWidth="1"/>
    <col min="5128" max="5128" width="11.1640625" style="70" bestFit="1" customWidth="1"/>
    <col min="5129" max="5373" width="9.33203125" style="70"/>
    <col min="5374" max="5374" width="7.5" style="70" customWidth="1"/>
    <col min="5375" max="5375" width="30.5" style="70" customWidth="1"/>
    <col min="5376" max="5376" width="10.33203125" style="70" bestFit="1" customWidth="1"/>
    <col min="5377" max="5377" width="51.1640625" style="70" customWidth="1"/>
    <col min="5378" max="5378" width="23.83203125" style="70" bestFit="1" customWidth="1"/>
    <col min="5379" max="5379" width="78.83203125" style="70" customWidth="1"/>
    <col min="5380" max="5380" width="7.1640625" style="70" bestFit="1" customWidth="1"/>
    <col min="5381" max="5381" width="15.33203125" style="70" customWidth="1"/>
    <col min="5382" max="5382" width="8" style="70" bestFit="1" customWidth="1"/>
    <col min="5383" max="5383" width="18.83203125" style="70" customWidth="1"/>
    <col min="5384" max="5384" width="11.1640625" style="70" bestFit="1" customWidth="1"/>
    <col min="5385" max="5629" width="9.33203125" style="70"/>
    <col min="5630" max="5630" width="7.5" style="70" customWidth="1"/>
    <col min="5631" max="5631" width="30.5" style="70" customWidth="1"/>
    <col min="5632" max="5632" width="10.33203125" style="70" bestFit="1" customWidth="1"/>
    <col min="5633" max="5633" width="51.1640625" style="70" customWidth="1"/>
    <col min="5634" max="5634" width="23.83203125" style="70" bestFit="1" customWidth="1"/>
    <col min="5635" max="5635" width="78.83203125" style="70" customWidth="1"/>
    <col min="5636" max="5636" width="7.1640625" style="70" bestFit="1" customWidth="1"/>
    <col min="5637" max="5637" width="15.33203125" style="70" customWidth="1"/>
    <col min="5638" max="5638" width="8" style="70" bestFit="1" customWidth="1"/>
    <col min="5639" max="5639" width="18.83203125" style="70" customWidth="1"/>
    <col min="5640" max="5640" width="11.1640625" style="70" bestFit="1" customWidth="1"/>
    <col min="5641" max="5885" width="9.33203125" style="70"/>
    <col min="5886" max="5886" width="7.5" style="70" customWidth="1"/>
    <col min="5887" max="5887" width="30.5" style="70" customWidth="1"/>
    <col min="5888" max="5888" width="10.33203125" style="70" bestFit="1" customWidth="1"/>
    <col min="5889" max="5889" width="51.1640625" style="70" customWidth="1"/>
    <col min="5890" max="5890" width="23.83203125" style="70" bestFit="1" customWidth="1"/>
    <col min="5891" max="5891" width="78.83203125" style="70" customWidth="1"/>
    <col min="5892" max="5892" width="7.1640625" style="70" bestFit="1" customWidth="1"/>
    <col min="5893" max="5893" width="15.33203125" style="70" customWidth="1"/>
    <col min="5894" max="5894" width="8" style="70" bestFit="1" customWidth="1"/>
    <col min="5895" max="5895" width="18.83203125" style="70" customWidth="1"/>
    <col min="5896" max="5896" width="11.1640625" style="70" bestFit="1" customWidth="1"/>
    <col min="5897" max="6141" width="9.33203125" style="70"/>
    <col min="6142" max="6142" width="7.5" style="70" customWidth="1"/>
    <col min="6143" max="6143" width="30.5" style="70" customWidth="1"/>
    <col min="6144" max="6144" width="10.33203125" style="70" bestFit="1" customWidth="1"/>
    <col min="6145" max="6145" width="51.1640625" style="70" customWidth="1"/>
    <col min="6146" max="6146" width="23.83203125" style="70" bestFit="1" customWidth="1"/>
    <col min="6147" max="6147" width="78.83203125" style="70" customWidth="1"/>
    <col min="6148" max="6148" width="7.1640625" style="70" bestFit="1" customWidth="1"/>
    <col min="6149" max="6149" width="15.33203125" style="70" customWidth="1"/>
    <col min="6150" max="6150" width="8" style="70" bestFit="1" customWidth="1"/>
    <col min="6151" max="6151" width="18.83203125" style="70" customWidth="1"/>
    <col min="6152" max="6152" width="11.1640625" style="70" bestFit="1" customWidth="1"/>
    <col min="6153" max="6397" width="9.33203125" style="70"/>
    <col min="6398" max="6398" width="7.5" style="70" customWidth="1"/>
    <col min="6399" max="6399" width="30.5" style="70" customWidth="1"/>
    <col min="6400" max="6400" width="10.33203125" style="70" bestFit="1" customWidth="1"/>
    <col min="6401" max="6401" width="51.1640625" style="70" customWidth="1"/>
    <col min="6402" max="6402" width="23.83203125" style="70" bestFit="1" customWidth="1"/>
    <col min="6403" max="6403" width="78.83203125" style="70" customWidth="1"/>
    <col min="6404" max="6404" width="7.1640625" style="70" bestFit="1" customWidth="1"/>
    <col min="6405" max="6405" width="15.33203125" style="70" customWidth="1"/>
    <col min="6406" max="6406" width="8" style="70" bestFit="1" customWidth="1"/>
    <col min="6407" max="6407" width="18.83203125" style="70" customWidth="1"/>
    <col min="6408" max="6408" width="11.1640625" style="70" bestFit="1" customWidth="1"/>
    <col min="6409" max="6653" width="9.33203125" style="70"/>
    <col min="6654" max="6654" width="7.5" style="70" customWidth="1"/>
    <col min="6655" max="6655" width="30.5" style="70" customWidth="1"/>
    <col min="6656" max="6656" width="10.33203125" style="70" bestFit="1" customWidth="1"/>
    <col min="6657" max="6657" width="51.1640625" style="70" customWidth="1"/>
    <col min="6658" max="6658" width="23.83203125" style="70" bestFit="1" customWidth="1"/>
    <col min="6659" max="6659" width="78.83203125" style="70" customWidth="1"/>
    <col min="6660" max="6660" width="7.1640625" style="70" bestFit="1" customWidth="1"/>
    <col min="6661" max="6661" width="15.33203125" style="70" customWidth="1"/>
    <col min="6662" max="6662" width="8" style="70" bestFit="1" customWidth="1"/>
    <col min="6663" max="6663" width="18.83203125" style="70" customWidth="1"/>
    <col min="6664" max="6664" width="11.1640625" style="70" bestFit="1" customWidth="1"/>
    <col min="6665" max="6909" width="9.33203125" style="70"/>
    <col min="6910" max="6910" width="7.5" style="70" customWidth="1"/>
    <col min="6911" max="6911" width="30.5" style="70" customWidth="1"/>
    <col min="6912" max="6912" width="10.33203125" style="70" bestFit="1" customWidth="1"/>
    <col min="6913" max="6913" width="51.1640625" style="70" customWidth="1"/>
    <col min="6914" max="6914" width="23.83203125" style="70" bestFit="1" customWidth="1"/>
    <col min="6915" max="6915" width="78.83203125" style="70" customWidth="1"/>
    <col min="6916" max="6916" width="7.1640625" style="70" bestFit="1" customWidth="1"/>
    <col min="6917" max="6917" width="15.33203125" style="70" customWidth="1"/>
    <col min="6918" max="6918" width="8" style="70" bestFit="1" customWidth="1"/>
    <col min="6919" max="6919" width="18.83203125" style="70" customWidth="1"/>
    <col min="6920" max="6920" width="11.1640625" style="70" bestFit="1" customWidth="1"/>
    <col min="6921" max="7165" width="9.33203125" style="70"/>
    <col min="7166" max="7166" width="7.5" style="70" customWidth="1"/>
    <col min="7167" max="7167" width="30.5" style="70" customWidth="1"/>
    <col min="7168" max="7168" width="10.33203125" style="70" bestFit="1" customWidth="1"/>
    <col min="7169" max="7169" width="51.1640625" style="70" customWidth="1"/>
    <col min="7170" max="7170" width="23.83203125" style="70" bestFit="1" customWidth="1"/>
    <col min="7171" max="7171" width="78.83203125" style="70" customWidth="1"/>
    <col min="7172" max="7172" width="7.1640625" style="70" bestFit="1" customWidth="1"/>
    <col min="7173" max="7173" width="15.33203125" style="70" customWidth="1"/>
    <col min="7174" max="7174" width="8" style="70" bestFit="1" customWidth="1"/>
    <col min="7175" max="7175" width="18.83203125" style="70" customWidth="1"/>
    <col min="7176" max="7176" width="11.1640625" style="70" bestFit="1" customWidth="1"/>
    <col min="7177" max="7421" width="9.33203125" style="70"/>
    <col min="7422" max="7422" width="7.5" style="70" customWidth="1"/>
    <col min="7423" max="7423" width="30.5" style="70" customWidth="1"/>
    <col min="7424" max="7424" width="10.33203125" style="70" bestFit="1" customWidth="1"/>
    <col min="7425" max="7425" width="51.1640625" style="70" customWidth="1"/>
    <col min="7426" max="7426" width="23.83203125" style="70" bestFit="1" customWidth="1"/>
    <col min="7427" max="7427" width="78.83203125" style="70" customWidth="1"/>
    <col min="7428" max="7428" width="7.1640625" style="70" bestFit="1" customWidth="1"/>
    <col min="7429" max="7429" width="15.33203125" style="70" customWidth="1"/>
    <col min="7430" max="7430" width="8" style="70" bestFit="1" customWidth="1"/>
    <col min="7431" max="7431" width="18.83203125" style="70" customWidth="1"/>
    <col min="7432" max="7432" width="11.1640625" style="70" bestFit="1" customWidth="1"/>
    <col min="7433" max="7677" width="9.33203125" style="70"/>
    <col min="7678" max="7678" width="7.5" style="70" customWidth="1"/>
    <col min="7679" max="7679" width="30.5" style="70" customWidth="1"/>
    <col min="7680" max="7680" width="10.33203125" style="70" bestFit="1" customWidth="1"/>
    <col min="7681" max="7681" width="51.1640625" style="70" customWidth="1"/>
    <col min="7682" max="7682" width="23.83203125" style="70" bestFit="1" customWidth="1"/>
    <col min="7683" max="7683" width="78.83203125" style="70" customWidth="1"/>
    <col min="7684" max="7684" width="7.1640625" style="70" bestFit="1" customWidth="1"/>
    <col min="7685" max="7685" width="15.33203125" style="70" customWidth="1"/>
    <col min="7686" max="7686" width="8" style="70" bestFit="1" customWidth="1"/>
    <col min="7687" max="7687" width="18.83203125" style="70" customWidth="1"/>
    <col min="7688" max="7688" width="11.1640625" style="70" bestFit="1" customWidth="1"/>
    <col min="7689" max="7933" width="9.33203125" style="70"/>
    <col min="7934" max="7934" width="7.5" style="70" customWidth="1"/>
    <col min="7935" max="7935" width="30.5" style="70" customWidth="1"/>
    <col min="7936" max="7936" width="10.33203125" style="70" bestFit="1" customWidth="1"/>
    <col min="7937" max="7937" width="51.1640625" style="70" customWidth="1"/>
    <col min="7938" max="7938" width="23.83203125" style="70" bestFit="1" customWidth="1"/>
    <col min="7939" max="7939" width="78.83203125" style="70" customWidth="1"/>
    <col min="7940" max="7940" width="7.1640625" style="70" bestFit="1" customWidth="1"/>
    <col min="7941" max="7941" width="15.33203125" style="70" customWidth="1"/>
    <col min="7942" max="7942" width="8" style="70" bestFit="1" customWidth="1"/>
    <col min="7943" max="7943" width="18.83203125" style="70" customWidth="1"/>
    <col min="7944" max="7944" width="11.1640625" style="70" bestFit="1" customWidth="1"/>
    <col min="7945" max="8189" width="9.33203125" style="70"/>
    <col min="8190" max="8190" width="7.5" style="70" customWidth="1"/>
    <col min="8191" max="8191" width="30.5" style="70" customWidth="1"/>
    <col min="8192" max="8192" width="10.33203125" style="70" bestFit="1" customWidth="1"/>
    <col min="8193" max="8193" width="51.1640625" style="70" customWidth="1"/>
    <col min="8194" max="8194" width="23.83203125" style="70" bestFit="1" customWidth="1"/>
    <col min="8195" max="8195" width="78.83203125" style="70" customWidth="1"/>
    <col min="8196" max="8196" width="7.1640625" style="70" bestFit="1" customWidth="1"/>
    <col min="8197" max="8197" width="15.33203125" style="70" customWidth="1"/>
    <col min="8198" max="8198" width="8" style="70" bestFit="1" customWidth="1"/>
    <col min="8199" max="8199" width="18.83203125" style="70" customWidth="1"/>
    <col min="8200" max="8200" width="11.1640625" style="70" bestFit="1" customWidth="1"/>
    <col min="8201" max="8445" width="9.33203125" style="70"/>
    <col min="8446" max="8446" width="7.5" style="70" customWidth="1"/>
    <col min="8447" max="8447" width="30.5" style="70" customWidth="1"/>
    <col min="8448" max="8448" width="10.33203125" style="70" bestFit="1" customWidth="1"/>
    <col min="8449" max="8449" width="51.1640625" style="70" customWidth="1"/>
    <col min="8450" max="8450" width="23.83203125" style="70" bestFit="1" customWidth="1"/>
    <col min="8451" max="8451" width="78.83203125" style="70" customWidth="1"/>
    <col min="8452" max="8452" width="7.1640625" style="70" bestFit="1" customWidth="1"/>
    <col min="8453" max="8453" width="15.33203125" style="70" customWidth="1"/>
    <col min="8454" max="8454" width="8" style="70" bestFit="1" customWidth="1"/>
    <col min="8455" max="8455" width="18.83203125" style="70" customWidth="1"/>
    <col min="8456" max="8456" width="11.1640625" style="70" bestFit="1" customWidth="1"/>
    <col min="8457" max="8701" width="9.33203125" style="70"/>
    <col min="8702" max="8702" width="7.5" style="70" customWidth="1"/>
    <col min="8703" max="8703" width="30.5" style="70" customWidth="1"/>
    <col min="8704" max="8704" width="10.33203125" style="70" bestFit="1" customWidth="1"/>
    <col min="8705" max="8705" width="51.1640625" style="70" customWidth="1"/>
    <col min="8706" max="8706" width="23.83203125" style="70" bestFit="1" customWidth="1"/>
    <col min="8707" max="8707" width="78.83203125" style="70" customWidth="1"/>
    <col min="8708" max="8708" width="7.1640625" style="70" bestFit="1" customWidth="1"/>
    <col min="8709" max="8709" width="15.33203125" style="70" customWidth="1"/>
    <col min="8710" max="8710" width="8" style="70" bestFit="1" customWidth="1"/>
    <col min="8711" max="8711" width="18.83203125" style="70" customWidth="1"/>
    <col min="8712" max="8712" width="11.1640625" style="70" bestFit="1" customWidth="1"/>
    <col min="8713" max="8957" width="9.33203125" style="70"/>
    <col min="8958" max="8958" width="7.5" style="70" customWidth="1"/>
    <col min="8959" max="8959" width="30.5" style="70" customWidth="1"/>
    <col min="8960" max="8960" width="10.33203125" style="70" bestFit="1" customWidth="1"/>
    <col min="8961" max="8961" width="51.1640625" style="70" customWidth="1"/>
    <col min="8962" max="8962" width="23.83203125" style="70" bestFit="1" customWidth="1"/>
    <col min="8963" max="8963" width="78.83203125" style="70" customWidth="1"/>
    <col min="8964" max="8964" width="7.1640625" style="70" bestFit="1" customWidth="1"/>
    <col min="8965" max="8965" width="15.33203125" style="70" customWidth="1"/>
    <col min="8966" max="8966" width="8" style="70" bestFit="1" customWidth="1"/>
    <col min="8967" max="8967" width="18.83203125" style="70" customWidth="1"/>
    <col min="8968" max="8968" width="11.1640625" style="70" bestFit="1" customWidth="1"/>
    <col min="8969" max="9213" width="9.33203125" style="70"/>
    <col min="9214" max="9214" width="7.5" style="70" customWidth="1"/>
    <col min="9215" max="9215" width="30.5" style="70" customWidth="1"/>
    <col min="9216" max="9216" width="10.33203125" style="70" bestFit="1" customWidth="1"/>
    <col min="9217" max="9217" width="51.1640625" style="70" customWidth="1"/>
    <col min="9218" max="9218" width="23.83203125" style="70" bestFit="1" customWidth="1"/>
    <col min="9219" max="9219" width="78.83203125" style="70" customWidth="1"/>
    <col min="9220" max="9220" width="7.1640625" style="70" bestFit="1" customWidth="1"/>
    <col min="9221" max="9221" width="15.33203125" style="70" customWidth="1"/>
    <col min="9222" max="9222" width="8" style="70" bestFit="1" customWidth="1"/>
    <col min="9223" max="9223" width="18.83203125" style="70" customWidth="1"/>
    <col min="9224" max="9224" width="11.1640625" style="70" bestFit="1" customWidth="1"/>
    <col min="9225" max="9469" width="9.33203125" style="70"/>
    <col min="9470" max="9470" width="7.5" style="70" customWidth="1"/>
    <col min="9471" max="9471" width="30.5" style="70" customWidth="1"/>
    <col min="9472" max="9472" width="10.33203125" style="70" bestFit="1" customWidth="1"/>
    <col min="9473" max="9473" width="51.1640625" style="70" customWidth="1"/>
    <col min="9474" max="9474" width="23.83203125" style="70" bestFit="1" customWidth="1"/>
    <col min="9475" max="9475" width="78.83203125" style="70" customWidth="1"/>
    <col min="9476" max="9476" width="7.1640625" style="70" bestFit="1" customWidth="1"/>
    <col min="9477" max="9477" width="15.33203125" style="70" customWidth="1"/>
    <col min="9478" max="9478" width="8" style="70" bestFit="1" customWidth="1"/>
    <col min="9479" max="9479" width="18.83203125" style="70" customWidth="1"/>
    <col min="9480" max="9480" width="11.1640625" style="70" bestFit="1" customWidth="1"/>
    <col min="9481" max="9725" width="9.33203125" style="70"/>
    <col min="9726" max="9726" width="7.5" style="70" customWidth="1"/>
    <col min="9727" max="9727" width="30.5" style="70" customWidth="1"/>
    <col min="9728" max="9728" width="10.33203125" style="70" bestFit="1" customWidth="1"/>
    <col min="9729" max="9729" width="51.1640625" style="70" customWidth="1"/>
    <col min="9730" max="9730" width="23.83203125" style="70" bestFit="1" customWidth="1"/>
    <col min="9731" max="9731" width="78.83203125" style="70" customWidth="1"/>
    <col min="9732" max="9732" width="7.1640625" style="70" bestFit="1" customWidth="1"/>
    <col min="9733" max="9733" width="15.33203125" style="70" customWidth="1"/>
    <col min="9734" max="9734" width="8" style="70" bestFit="1" customWidth="1"/>
    <col min="9735" max="9735" width="18.83203125" style="70" customWidth="1"/>
    <col min="9736" max="9736" width="11.1640625" style="70" bestFit="1" customWidth="1"/>
    <col min="9737" max="9981" width="9.33203125" style="70"/>
    <col min="9982" max="9982" width="7.5" style="70" customWidth="1"/>
    <col min="9983" max="9983" width="30.5" style="70" customWidth="1"/>
    <col min="9984" max="9984" width="10.33203125" style="70" bestFit="1" customWidth="1"/>
    <col min="9985" max="9985" width="51.1640625" style="70" customWidth="1"/>
    <col min="9986" max="9986" width="23.83203125" style="70" bestFit="1" customWidth="1"/>
    <col min="9987" max="9987" width="78.83203125" style="70" customWidth="1"/>
    <col min="9988" max="9988" width="7.1640625" style="70" bestFit="1" customWidth="1"/>
    <col min="9989" max="9989" width="15.33203125" style="70" customWidth="1"/>
    <col min="9990" max="9990" width="8" style="70" bestFit="1" customWidth="1"/>
    <col min="9991" max="9991" width="18.83203125" style="70" customWidth="1"/>
    <col min="9992" max="9992" width="11.1640625" style="70" bestFit="1" customWidth="1"/>
    <col min="9993" max="10237" width="9.33203125" style="70"/>
    <col min="10238" max="10238" width="7.5" style="70" customWidth="1"/>
    <col min="10239" max="10239" width="30.5" style="70" customWidth="1"/>
    <col min="10240" max="10240" width="10.33203125" style="70" bestFit="1" customWidth="1"/>
    <col min="10241" max="10241" width="51.1640625" style="70" customWidth="1"/>
    <col min="10242" max="10242" width="23.83203125" style="70" bestFit="1" customWidth="1"/>
    <col min="10243" max="10243" width="78.83203125" style="70" customWidth="1"/>
    <col min="10244" max="10244" width="7.1640625" style="70" bestFit="1" customWidth="1"/>
    <col min="10245" max="10245" width="15.33203125" style="70" customWidth="1"/>
    <col min="10246" max="10246" width="8" style="70" bestFit="1" customWidth="1"/>
    <col min="10247" max="10247" width="18.83203125" style="70" customWidth="1"/>
    <col min="10248" max="10248" width="11.1640625" style="70" bestFit="1" customWidth="1"/>
    <col min="10249" max="10493" width="9.33203125" style="70"/>
    <col min="10494" max="10494" width="7.5" style="70" customWidth="1"/>
    <col min="10495" max="10495" width="30.5" style="70" customWidth="1"/>
    <col min="10496" max="10496" width="10.33203125" style="70" bestFit="1" customWidth="1"/>
    <col min="10497" max="10497" width="51.1640625" style="70" customWidth="1"/>
    <col min="10498" max="10498" width="23.83203125" style="70" bestFit="1" customWidth="1"/>
    <col min="10499" max="10499" width="78.83203125" style="70" customWidth="1"/>
    <col min="10500" max="10500" width="7.1640625" style="70" bestFit="1" customWidth="1"/>
    <col min="10501" max="10501" width="15.33203125" style="70" customWidth="1"/>
    <col min="10502" max="10502" width="8" style="70" bestFit="1" customWidth="1"/>
    <col min="10503" max="10503" width="18.83203125" style="70" customWidth="1"/>
    <col min="10504" max="10504" width="11.1640625" style="70" bestFit="1" customWidth="1"/>
    <col min="10505" max="10749" width="9.33203125" style="70"/>
    <col min="10750" max="10750" width="7.5" style="70" customWidth="1"/>
    <col min="10751" max="10751" width="30.5" style="70" customWidth="1"/>
    <col min="10752" max="10752" width="10.33203125" style="70" bestFit="1" customWidth="1"/>
    <col min="10753" max="10753" width="51.1640625" style="70" customWidth="1"/>
    <col min="10754" max="10754" width="23.83203125" style="70" bestFit="1" customWidth="1"/>
    <col min="10755" max="10755" width="78.83203125" style="70" customWidth="1"/>
    <col min="10756" max="10756" width="7.1640625" style="70" bestFit="1" customWidth="1"/>
    <col min="10757" max="10757" width="15.33203125" style="70" customWidth="1"/>
    <col min="10758" max="10758" width="8" style="70" bestFit="1" customWidth="1"/>
    <col min="10759" max="10759" width="18.83203125" style="70" customWidth="1"/>
    <col min="10760" max="10760" width="11.1640625" style="70" bestFit="1" customWidth="1"/>
    <col min="10761" max="11005" width="9.33203125" style="70"/>
    <col min="11006" max="11006" width="7.5" style="70" customWidth="1"/>
    <col min="11007" max="11007" width="30.5" style="70" customWidth="1"/>
    <col min="11008" max="11008" width="10.33203125" style="70" bestFit="1" customWidth="1"/>
    <col min="11009" max="11009" width="51.1640625" style="70" customWidth="1"/>
    <col min="11010" max="11010" width="23.83203125" style="70" bestFit="1" customWidth="1"/>
    <col min="11011" max="11011" width="78.83203125" style="70" customWidth="1"/>
    <col min="11012" max="11012" width="7.1640625" style="70" bestFit="1" customWidth="1"/>
    <col min="11013" max="11013" width="15.33203125" style="70" customWidth="1"/>
    <col min="11014" max="11014" width="8" style="70" bestFit="1" customWidth="1"/>
    <col min="11015" max="11015" width="18.83203125" style="70" customWidth="1"/>
    <col min="11016" max="11016" width="11.1640625" style="70" bestFit="1" customWidth="1"/>
    <col min="11017" max="11261" width="9.33203125" style="70"/>
    <col min="11262" max="11262" width="7.5" style="70" customWidth="1"/>
    <col min="11263" max="11263" width="30.5" style="70" customWidth="1"/>
    <col min="11264" max="11264" width="10.33203125" style="70" bestFit="1" customWidth="1"/>
    <col min="11265" max="11265" width="51.1640625" style="70" customWidth="1"/>
    <col min="11266" max="11266" width="23.83203125" style="70" bestFit="1" customWidth="1"/>
    <col min="11267" max="11267" width="78.83203125" style="70" customWidth="1"/>
    <col min="11268" max="11268" width="7.1640625" style="70" bestFit="1" customWidth="1"/>
    <col min="11269" max="11269" width="15.33203125" style="70" customWidth="1"/>
    <col min="11270" max="11270" width="8" style="70" bestFit="1" customWidth="1"/>
    <col min="11271" max="11271" width="18.83203125" style="70" customWidth="1"/>
    <col min="11272" max="11272" width="11.1640625" style="70" bestFit="1" customWidth="1"/>
    <col min="11273" max="11517" width="9.33203125" style="70"/>
    <col min="11518" max="11518" width="7.5" style="70" customWidth="1"/>
    <col min="11519" max="11519" width="30.5" style="70" customWidth="1"/>
    <col min="11520" max="11520" width="10.33203125" style="70" bestFit="1" customWidth="1"/>
    <col min="11521" max="11521" width="51.1640625" style="70" customWidth="1"/>
    <col min="11522" max="11522" width="23.83203125" style="70" bestFit="1" customWidth="1"/>
    <col min="11523" max="11523" width="78.83203125" style="70" customWidth="1"/>
    <col min="11524" max="11524" width="7.1640625" style="70" bestFit="1" customWidth="1"/>
    <col min="11525" max="11525" width="15.33203125" style="70" customWidth="1"/>
    <col min="11526" max="11526" width="8" style="70" bestFit="1" customWidth="1"/>
    <col min="11527" max="11527" width="18.83203125" style="70" customWidth="1"/>
    <col min="11528" max="11528" width="11.1640625" style="70" bestFit="1" customWidth="1"/>
    <col min="11529" max="11773" width="9.33203125" style="70"/>
    <col min="11774" max="11774" width="7.5" style="70" customWidth="1"/>
    <col min="11775" max="11775" width="30.5" style="70" customWidth="1"/>
    <col min="11776" max="11776" width="10.33203125" style="70" bestFit="1" customWidth="1"/>
    <col min="11777" max="11777" width="51.1640625" style="70" customWidth="1"/>
    <col min="11778" max="11778" width="23.83203125" style="70" bestFit="1" customWidth="1"/>
    <col min="11779" max="11779" width="78.83203125" style="70" customWidth="1"/>
    <col min="11780" max="11780" width="7.1640625" style="70" bestFit="1" customWidth="1"/>
    <col min="11781" max="11781" width="15.33203125" style="70" customWidth="1"/>
    <col min="11782" max="11782" width="8" style="70" bestFit="1" customWidth="1"/>
    <col min="11783" max="11783" width="18.83203125" style="70" customWidth="1"/>
    <col min="11784" max="11784" width="11.1640625" style="70" bestFit="1" customWidth="1"/>
    <col min="11785" max="12029" width="9.33203125" style="70"/>
    <col min="12030" max="12030" width="7.5" style="70" customWidth="1"/>
    <col min="12031" max="12031" width="30.5" style="70" customWidth="1"/>
    <col min="12032" max="12032" width="10.33203125" style="70" bestFit="1" customWidth="1"/>
    <col min="12033" max="12033" width="51.1640625" style="70" customWidth="1"/>
    <col min="12034" max="12034" width="23.83203125" style="70" bestFit="1" customWidth="1"/>
    <col min="12035" max="12035" width="78.83203125" style="70" customWidth="1"/>
    <col min="12036" max="12036" width="7.1640625" style="70" bestFit="1" customWidth="1"/>
    <col min="12037" max="12037" width="15.33203125" style="70" customWidth="1"/>
    <col min="12038" max="12038" width="8" style="70" bestFit="1" customWidth="1"/>
    <col min="12039" max="12039" width="18.83203125" style="70" customWidth="1"/>
    <col min="12040" max="12040" width="11.1640625" style="70" bestFit="1" customWidth="1"/>
    <col min="12041" max="12285" width="9.33203125" style="70"/>
    <col min="12286" max="12286" width="7.5" style="70" customWidth="1"/>
    <col min="12287" max="12287" width="30.5" style="70" customWidth="1"/>
    <col min="12288" max="12288" width="10.33203125" style="70" bestFit="1" customWidth="1"/>
    <col min="12289" max="12289" width="51.1640625" style="70" customWidth="1"/>
    <col min="12290" max="12290" width="23.83203125" style="70" bestFit="1" customWidth="1"/>
    <col min="12291" max="12291" width="78.83203125" style="70" customWidth="1"/>
    <col min="12292" max="12292" width="7.1640625" style="70" bestFit="1" customWidth="1"/>
    <col min="12293" max="12293" width="15.33203125" style="70" customWidth="1"/>
    <col min="12294" max="12294" width="8" style="70" bestFit="1" customWidth="1"/>
    <col min="12295" max="12295" width="18.83203125" style="70" customWidth="1"/>
    <col min="12296" max="12296" width="11.1640625" style="70" bestFit="1" customWidth="1"/>
    <col min="12297" max="12541" width="9.33203125" style="70"/>
    <col min="12542" max="12542" width="7.5" style="70" customWidth="1"/>
    <col min="12543" max="12543" width="30.5" style="70" customWidth="1"/>
    <col min="12544" max="12544" width="10.33203125" style="70" bestFit="1" customWidth="1"/>
    <col min="12545" max="12545" width="51.1640625" style="70" customWidth="1"/>
    <col min="12546" max="12546" width="23.83203125" style="70" bestFit="1" customWidth="1"/>
    <col min="12547" max="12547" width="78.83203125" style="70" customWidth="1"/>
    <col min="12548" max="12548" width="7.1640625" style="70" bestFit="1" customWidth="1"/>
    <col min="12549" max="12549" width="15.33203125" style="70" customWidth="1"/>
    <col min="12550" max="12550" width="8" style="70" bestFit="1" customWidth="1"/>
    <col min="12551" max="12551" width="18.83203125" style="70" customWidth="1"/>
    <col min="12552" max="12552" width="11.1640625" style="70" bestFit="1" customWidth="1"/>
    <col min="12553" max="12797" width="9.33203125" style="70"/>
    <col min="12798" max="12798" width="7.5" style="70" customWidth="1"/>
    <col min="12799" max="12799" width="30.5" style="70" customWidth="1"/>
    <col min="12800" max="12800" width="10.33203125" style="70" bestFit="1" customWidth="1"/>
    <col min="12801" max="12801" width="51.1640625" style="70" customWidth="1"/>
    <col min="12802" max="12802" width="23.83203125" style="70" bestFit="1" customWidth="1"/>
    <col min="12803" max="12803" width="78.83203125" style="70" customWidth="1"/>
    <col min="12804" max="12804" width="7.1640625" style="70" bestFit="1" customWidth="1"/>
    <col min="12805" max="12805" width="15.33203125" style="70" customWidth="1"/>
    <col min="12806" max="12806" width="8" style="70" bestFit="1" customWidth="1"/>
    <col min="12807" max="12807" width="18.83203125" style="70" customWidth="1"/>
    <col min="12808" max="12808" width="11.1640625" style="70" bestFit="1" customWidth="1"/>
    <col min="12809" max="13053" width="9.33203125" style="70"/>
    <col min="13054" max="13054" width="7.5" style="70" customWidth="1"/>
    <col min="13055" max="13055" width="30.5" style="70" customWidth="1"/>
    <col min="13056" max="13056" width="10.33203125" style="70" bestFit="1" customWidth="1"/>
    <col min="13057" max="13057" width="51.1640625" style="70" customWidth="1"/>
    <col min="13058" max="13058" width="23.83203125" style="70" bestFit="1" customWidth="1"/>
    <col min="13059" max="13059" width="78.83203125" style="70" customWidth="1"/>
    <col min="13060" max="13060" width="7.1640625" style="70" bestFit="1" customWidth="1"/>
    <col min="13061" max="13061" width="15.33203125" style="70" customWidth="1"/>
    <col min="13062" max="13062" width="8" style="70" bestFit="1" customWidth="1"/>
    <col min="13063" max="13063" width="18.83203125" style="70" customWidth="1"/>
    <col min="13064" max="13064" width="11.1640625" style="70" bestFit="1" customWidth="1"/>
    <col min="13065" max="13309" width="9.33203125" style="70"/>
    <col min="13310" max="13310" width="7.5" style="70" customWidth="1"/>
    <col min="13311" max="13311" width="30.5" style="70" customWidth="1"/>
    <col min="13312" max="13312" width="10.33203125" style="70" bestFit="1" customWidth="1"/>
    <col min="13313" max="13313" width="51.1640625" style="70" customWidth="1"/>
    <col min="13314" max="13314" width="23.83203125" style="70" bestFit="1" customWidth="1"/>
    <col min="13315" max="13315" width="78.83203125" style="70" customWidth="1"/>
    <col min="13316" max="13316" width="7.1640625" style="70" bestFit="1" customWidth="1"/>
    <col min="13317" max="13317" width="15.33203125" style="70" customWidth="1"/>
    <col min="13318" max="13318" width="8" style="70" bestFit="1" customWidth="1"/>
    <col min="13319" max="13319" width="18.83203125" style="70" customWidth="1"/>
    <col min="13320" max="13320" width="11.1640625" style="70" bestFit="1" customWidth="1"/>
    <col min="13321" max="13565" width="9.33203125" style="70"/>
    <col min="13566" max="13566" width="7.5" style="70" customWidth="1"/>
    <col min="13567" max="13567" width="30.5" style="70" customWidth="1"/>
    <col min="13568" max="13568" width="10.33203125" style="70" bestFit="1" customWidth="1"/>
    <col min="13569" max="13569" width="51.1640625" style="70" customWidth="1"/>
    <col min="13570" max="13570" width="23.83203125" style="70" bestFit="1" customWidth="1"/>
    <col min="13571" max="13571" width="78.83203125" style="70" customWidth="1"/>
    <col min="13572" max="13572" width="7.1640625" style="70" bestFit="1" customWidth="1"/>
    <col min="13573" max="13573" width="15.33203125" style="70" customWidth="1"/>
    <col min="13574" max="13574" width="8" style="70" bestFit="1" customWidth="1"/>
    <col min="13575" max="13575" width="18.83203125" style="70" customWidth="1"/>
    <col min="13576" max="13576" width="11.1640625" style="70" bestFit="1" customWidth="1"/>
    <col min="13577" max="13821" width="9.33203125" style="70"/>
    <col min="13822" max="13822" width="7.5" style="70" customWidth="1"/>
    <col min="13823" max="13823" width="30.5" style="70" customWidth="1"/>
    <col min="13824" max="13824" width="10.33203125" style="70" bestFit="1" customWidth="1"/>
    <col min="13825" max="13825" width="51.1640625" style="70" customWidth="1"/>
    <col min="13826" max="13826" width="23.83203125" style="70" bestFit="1" customWidth="1"/>
    <col min="13827" max="13827" width="78.83203125" style="70" customWidth="1"/>
    <col min="13828" max="13828" width="7.1640625" style="70" bestFit="1" customWidth="1"/>
    <col min="13829" max="13829" width="15.33203125" style="70" customWidth="1"/>
    <col min="13830" max="13830" width="8" style="70" bestFit="1" customWidth="1"/>
    <col min="13831" max="13831" width="18.83203125" style="70" customWidth="1"/>
    <col min="13832" max="13832" width="11.1640625" style="70" bestFit="1" customWidth="1"/>
    <col min="13833" max="14077" width="9.33203125" style="70"/>
    <col min="14078" max="14078" width="7.5" style="70" customWidth="1"/>
    <col min="14079" max="14079" width="30.5" style="70" customWidth="1"/>
    <col min="14080" max="14080" width="10.33203125" style="70" bestFit="1" customWidth="1"/>
    <col min="14081" max="14081" width="51.1640625" style="70" customWidth="1"/>
    <col min="14082" max="14082" width="23.83203125" style="70" bestFit="1" customWidth="1"/>
    <col min="14083" max="14083" width="78.83203125" style="70" customWidth="1"/>
    <col min="14084" max="14084" width="7.1640625" style="70" bestFit="1" customWidth="1"/>
    <col min="14085" max="14085" width="15.33203125" style="70" customWidth="1"/>
    <col min="14086" max="14086" width="8" style="70" bestFit="1" customWidth="1"/>
    <col min="14087" max="14087" width="18.83203125" style="70" customWidth="1"/>
    <col min="14088" max="14088" width="11.1640625" style="70" bestFit="1" customWidth="1"/>
    <col min="14089" max="14333" width="9.33203125" style="70"/>
    <col min="14334" max="14334" width="7.5" style="70" customWidth="1"/>
    <col min="14335" max="14335" width="30.5" style="70" customWidth="1"/>
    <col min="14336" max="14336" width="10.33203125" style="70" bestFit="1" customWidth="1"/>
    <col min="14337" max="14337" width="51.1640625" style="70" customWidth="1"/>
    <col min="14338" max="14338" width="23.83203125" style="70" bestFit="1" customWidth="1"/>
    <col min="14339" max="14339" width="78.83203125" style="70" customWidth="1"/>
    <col min="14340" max="14340" width="7.1640625" style="70" bestFit="1" customWidth="1"/>
    <col min="14341" max="14341" width="15.33203125" style="70" customWidth="1"/>
    <col min="14342" max="14342" width="8" style="70" bestFit="1" customWidth="1"/>
    <col min="14343" max="14343" width="18.83203125" style="70" customWidth="1"/>
    <col min="14344" max="14344" width="11.1640625" style="70" bestFit="1" customWidth="1"/>
    <col min="14345" max="14589" width="9.33203125" style="70"/>
    <col min="14590" max="14590" width="7.5" style="70" customWidth="1"/>
    <col min="14591" max="14591" width="30.5" style="70" customWidth="1"/>
    <col min="14592" max="14592" width="10.33203125" style="70" bestFit="1" customWidth="1"/>
    <col min="14593" max="14593" width="51.1640625" style="70" customWidth="1"/>
    <col min="14594" max="14594" width="23.83203125" style="70" bestFit="1" customWidth="1"/>
    <col min="14595" max="14595" width="78.83203125" style="70" customWidth="1"/>
    <col min="14596" max="14596" width="7.1640625" style="70" bestFit="1" customWidth="1"/>
    <col min="14597" max="14597" width="15.33203125" style="70" customWidth="1"/>
    <col min="14598" max="14598" width="8" style="70" bestFit="1" customWidth="1"/>
    <col min="14599" max="14599" width="18.83203125" style="70" customWidth="1"/>
    <col min="14600" max="14600" width="11.1640625" style="70" bestFit="1" customWidth="1"/>
    <col min="14601" max="14845" width="9.33203125" style="70"/>
    <col min="14846" max="14846" width="7.5" style="70" customWidth="1"/>
    <col min="14847" max="14847" width="30.5" style="70" customWidth="1"/>
    <col min="14848" max="14848" width="10.33203125" style="70" bestFit="1" customWidth="1"/>
    <col min="14849" max="14849" width="51.1640625" style="70" customWidth="1"/>
    <col min="14850" max="14850" width="23.83203125" style="70" bestFit="1" customWidth="1"/>
    <col min="14851" max="14851" width="78.83203125" style="70" customWidth="1"/>
    <col min="14852" max="14852" width="7.1640625" style="70" bestFit="1" customWidth="1"/>
    <col min="14853" max="14853" width="15.33203125" style="70" customWidth="1"/>
    <col min="14854" max="14854" width="8" style="70" bestFit="1" customWidth="1"/>
    <col min="14855" max="14855" width="18.83203125" style="70" customWidth="1"/>
    <col min="14856" max="14856" width="11.1640625" style="70" bestFit="1" customWidth="1"/>
    <col min="14857" max="15101" width="9.33203125" style="70"/>
    <col min="15102" max="15102" width="7.5" style="70" customWidth="1"/>
    <col min="15103" max="15103" width="30.5" style="70" customWidth="1"/>
    <col min="15104" max="15104" width="10.33203125" style="70" bestFit="1" customWidth="1"/>
    <col min="15105" max="15105" width="51.1640625" style="70" customWidth="1"/>
    <col min="15106" max="15106" width="23.83203125" style="70" bestFit="1" customWidth="1"/>
    <col min="15107" max="15107" width="78.83203125" style="70" customWidth="1"/>
    <col min="15108" max="15108" width="7.1640625" style="70" bestFit="1" customWidth="1"/>
    <col min="15109" max="15109" width="15.33203125" style="70" customWidth="1"/>
    <col min="15110" max="15110" width="8" style="70" bestFit="1" customWidth="1"/>
    <col min="15111" max="15111" width="18.83203125" style="70" customWidth="1"/>
    <col min="15112" max="15112" width="11.1640625" style="70" bestFit="1" customWidth="1"/>
    <col min="15113" max="15357" width="9.33203125" style="70"/>
    <col min="15358" max="15358" width="7.5" style="70" customWidth="1"/>
    <col min="15359" max="15359" width="30.5" style="70" customWidth="1"/>
    <col min="15360" max="15360" width="10.33203125" style="70" bestFit="1" customWidth="1"/>
    <col min="15361" max="15361" width="51.1640625" style="70" customWidth="1"/>
    <col min="15362" max="15362" width="23.83203125" style="70" bestFit="1" customWidth="1"/>
    <col min="15363" max="15363" width="78.83203125" style="70" customWidth="1"/>
    <col min="15364" max="15364" width="7.1640625" style="70" bestFit="1" customWidth="1"/>
    <col min="15365" max="15365" width="15.33203125" style="70" customWidth="1"/>
    <col min="15366" max="15366" width="8" style="70" bestFit="1" customWidth="1"/>
    <col min="15367" max="15367" width="18.83203125" style="70" customWidth="1"/>
    <col min="15368" max="15368" width="11.1640625" style="70" bestFit="1" customWidth="1"/>
    <col min="15369" max="15613" width="9.33203125" style="70"/>
    <col min="15614" max="15614" width="7.5" style="70" customWidth="1"/>
    <col min="15615" max="15615" width="30.5" style="70" customWidth="1"/>
    <col min="15616" max="15616" width="10.33203125" style="70" bestFit="1" customWidth="1"/>
    <col min="15617" max="15617" width="51.1640625" style="70" customWidth="1"/>
    <col min="15618" max="15618" width="23.83203125" style="70" bestFit="1" customWidth="1"/>
    <col min="15619" max="15619" width="78.83203125" style="70" customWidth="1"/>
    <col min="15620" max="15620" width="7.1640625" style="70" bestFit="1" customWidth="1"/>
    <col min="15621" max="15621" width="15.33203125" style="70" customWidth="1"/>
    <col min="15622" max="15622" width="8" style="70" bestFit="1" customWidth="1"/>
    <col min="15623" max="15623" width="18.83203125" style="70" customWidth="1"/>
    <col min="15624" max="15624" width="11.1640625" style="70" bestFit="1" customWidth="1"/>
    <col min="15625" max="15869" width="9.33203125" style="70"/>
    <col min="15870" max="15870" width="7.5" style="70" customWidth="1"/>
    <col min="15871" max="15871" width="30.5" style="70" customWidth="1"/>
    <col min="15872" max="15872" width="10.33203125" style="70" bestFit="1" customWidth="1"/>
    <col min="15873" max="15873" width="51.1640625" style="70" customWidth="1"/>
    <col min="15874" max="15874" width="23.83203125" style="70" bestFit="1" customWidth="1"/>
    <col min="15875" max="15875" width="78.83203125" style="70" customWidth="1"/>
    <col min="15876" max="15876" width="7.1640625" style="70" bestFit="1" customWidth="1"/>
    <col min="15877" max="15877" width="15.33203125" style="70" customWidth="1"/>
    <col min="15878" max="15878" width="8" style="70" bestFit="1" customWidth="1"/>
    <col min="15879" max="15879" width="18.83203125" style="70" customWidth="1"/>
    <col min="15880" max="15880" width="11.1640625" style="70" bestFit="1" customWidth="1"/>
    <col min="15881" max="16125" width="9.33203125" style="70"/>
    <col min="16126" max="16126" width="7.5" style="70" customWidth="1"/>
    <col min="16127" max="16127" width="30.5" style="70" customWidth="1"/>
    <col min="16128" max="16128" width="10.33203125" style="70" bestFit="1" customWidth="1"/>
    <col min="16129" max="16129" width="51.1640625" style="70" customWidth="1"/>
    <col min="16130" max="16130" width="23.83203125" style="70" bestFit="1" customWidth="1"/>
    <col min="16131" max="16131" width="78.83203125" style="70" customWidth="1"/>
    <col min="16132" max="16132" width="7.1640625" style="70" bestFit="1" customWidth="1"/>
    <col min="16133" max="16133" width="15.33203125" style="70" customWidth="1"/>
    <col min="16134" max="16134" width="8" style="70" bestFit="1" customWidth="1"/>
    <col min="16135" max="16135" width="18.83203125" style="70" customWidth="1"/>
    <col min="16136" max="16136" width="11.1640625" style="70" bestFit="1" customWidth="1"/>
    <col min="16137" max="16384" width="9.33203125" style="70"/>
  </cols>
  <sheetData>
    <row r="1" spans="1:32" s="2" customFormat="1" ht="79.5" customHeight="1" x14ac:dyDescent="0.2">
      <c r="A1" s="1"/>
      <c r="G1" s="3"/>
      <c r="H1" s="384" t="s">
        <v>420</v>
      </c>
      <c r="I1" s="384"/>
      <c r="J1" s="384"/>
      <c r="K1" s="384"/>
      <c r="L1" s="384"/>
    </row>
    <row r="2" spans="1:32" s="4" customFormat="1" ht="27" customHeight="1" x14ac:dyDescent="0.2">
      <c r="A2" s="385" t="s">
        <v>1</v>
      </c>
      <c r="B2" s="385"/>
      <c r="C2" s="385"/>
      <c r="D2" s="385"/>
      <c r="E2" s="385"/>
      <c r="F2" s="385"/>
      <c r="G2" s="385"/>
      <c r="H2" s="385"/>
      <c r="I2" s="385"/>
      <c r="J2" s="385"/>
      <c r="K2" s="385"/>
      <c r="L2" s="385"/>
      <c r="M2" s="2"/>
      <c r="N2" s="2"/>
      <c r="O2" s="2"/>
      <c r="P2" s="2"/>
      <c r="Q2" s="2"/>
      <c r="R2" s="2"/>
      <c r="S2" s="2"/>
      <c r="T2" s="2"/>
      <c r="U2" s="2"/>
      <c r="V2" s="2"/>
      <c r="W2" s="2"/>
      <c r="X2" s="2"/>
      <c r="Y2" s="2"/>
      <c r="Z2" s="2"/>
      <c r="AA2" s="2"/>
      <c r="AB2" s="2"/>
      <c r="AC2" s="2"/>
      <c r="AD2" s="2"/>
      <c r="AE2" s="2"/>
      <c r="AF2" s="2"/>
    </row>
    <row r="3" spans="1:32" s="4" customFormat="1" ht="23.25" customHeight="1" thickBot="1" x14ac:dyDescent="0.25">
      <c r="A3" s="386" t="s">
        <v>2</v>
      </c>
      <c r="B3" s="387"/>
      <c r="C3" s="387"/>
      <c r="D3" s="387"/>
      <c r="E3" s="387"/>
      <c r="F3" s="387"/>
      <c r="G3" s="387"/>
      <c r="H3" s="387"/>
      <c r="I3" s="387"/>
      <c r="J3" s="387"/>
      <c r="K3" s="387"/>
      <c r="L3" s="387"/>
    </row>
    <row r="4" spans="1:32" s="4" customFormat="1" ht="74.25" customHeight="1" thickBot="1" x14ac:dyDescent="0.25">
      <c r="A4" s="5" t="s">
        <v>0</v>
      </c>
      <c r="B4" s="6" t="s">
        <v>3</v>
      </c>
      <c r="C4" s="7" t="s">
        <v>4</v>
      </c>
      <c r="D4" s="6" t="s">
        <v>5</v>
      </c>
      <c r="E4" s="6" t="s">
        <v>6</v>
      </c>
      <c r="F4" s="6" t="s">
        <v>7</v>
      </c>
      <c r="G4" s="8" t="s">
        <v>8</v>
      </c>
      <c r="H4" s="9" t="s">
        <v>9</v>
      </c>
      <c r="I4" s="8" t="s">
        <v>10</v>
      </c>
      <c r="J4" s="10" t="s">
        <v>11</v>
      </c>
      <c r="K4" s="10" t="s">
        <v>12</v>
      </c>
      <c r="L4" s="11" t="s">
        <v>13</v>
      </c>
    </row>
    <row r="5" spans="1:32" s="4" customFormat="1" ht="30" x14ac:dyDescent="0.2">
      <c r="A5" s="388" t="s">
        <v>14</v>
      </c>
      <c r="B5" s="391" t="s">
        <v>15</v>
      </c>
      <c r="C5" s="12" t="s">
        <v>16</v>
      </c>
      <c r="D5" s="13" t="s">
        <v>17</v>
      </c>
      <c r="E5" s="14" t="s">
        <v>18</v>
      </c>
      <c r="F5" s="15" t="s">
        <v>19</v>
      </c>
      <c r="G5" s="16">
        <v>1.4</v>
      </c>
      <c r="H5" s="17" t="s">
        <v>20</v>
      </c>
      <c r="I5" s="18"/>
      <c r="J5" s="19"/>
      <c r="K5" s="19"/>
      <c r="L5" s="20"/>
    </row>
    <row r="6" spans="1:32" s="4" customFormat="1" x14ac:dyDescent="0.2">
      <c r="A6" s="389"/>
      <c r="B6" s="392"/>
      <c r="C6" s="394" t="s">
        <v>21</v>
      </c>
      <c r="D6" s="396" t="s">
        <v>22</v>
      </c>
      <c r="E6" s="21" t="s">
        <v>23</v>
      </c>
      <c r="F6" s="21" t="s">
        <v>24</v>
      </c>
      <c r="G6" s="21">
        <v>1.68</v>
      </c>
      <c r="H6" s="21" t="s">
        <v>20</v>
      </c>
      <c r="I6" s="22"/>
      <c r="J6" s="23"/>
      <c r="K6" s="23"/>
      <c r="L6" s="24"/>
    </row>
    <row r="7" spans="1:32" s="4" customFormat="1" x14ac:dyDescent="0.2">
      <c r="A7" s="389"/>
      <c r="B7" s="392"/>
      <c r="C7" s="395"/>
      <c r="D7" s="397"/>
      <c r="E7" s="21" t="s">
        <v>25</v>
      </c>
      <c r="F7" s="21" t="s">
        <v>26</v>
      </c>
      <c r="G7" s="21">
        <v>1.68</v>
      </c>
      <c r="H7" s="21" t="s">
        <v>20</v>
      </c>
      <c r="I7" s="22"/>
      <c r="J7" s="72"/>
      <c r="K7" s="25"/>
      <c r="L7" s="26"/>
    </row>
    <row r="8" spans="1:32" s="4" customFormat="1" x14ac:dyDescent="0.2">
      <c r="A8" s="389"/>
      <c r="B8" s="392"/>
      <c r="C8" s="394" t="s">
        <v>27</v>
      </c>
      <c r="D8" s="396" t="s">
        <v>28</v>
      </c>
      <c r="E8" s="27" t="s">
        <v>29</v>
      </c>
      <c r="F8" s="27" t="s">
        <v>30</v>
      </c>
      <c r="G8" s="28">
        <v>1.08</v>
      </c>
      <c r="H8" s="29" t="s">
        <v>20</v>
      </c>
      <c r="I8" s="22"/>
      <c r="J8" s="23"/>
      <c r="K8" s="23"/>
      <c r="L8" s="24"/>
    </row>
    <row r="9" spans="1:32" s="4" customFormat="1" x14ac:dyDescent="0.2">
      <c r="A9" s="389"/>
      <c r="B9" s="392"/>
      <c r="C9" s="395"/>
      <c r="D9" s="397"/>
      <c r="E9" s="21" t="s">
        <v>31</v>
      </c>
      <c r="F9" s="21" t="s">
        <v>32</v>
      </c>
      <c r="G9" s="21">
        <v>1.18</v>
      </c>
      <c r="H9" s="21">
        <v>0.4</v>
      </c>
      <c r="I9" s="22"/>
      <c r="J9" s="23"/>
      <c r="K9" s="23"/>
      <c r="L9" s="24"/>
    </row>
    <row r="10" spans="1:32" s="4" customFormat="1" x14ac:dyDescent="0.2">
      <c r="A10" s="389"/>
      <c r="B10" s="392"/>
      <c r="C10" s="29" t="s">
        <v>33</v>
      </c>
      <c r="D10" s="27" t="s">
        <v>34</v>
      </c>
      <c r="E10" s="21" t="s">
        <v>35</v>
      </c>
      <c r="F10" s="21" t="s">
        <v>36</v>
      </c>
      <c r="G10" s="21">
        <v>1.18</v>
      </c>
      <c r="H10" s="21">
        <v>0.4</v>
      </c>
      <c r="I10" s="22"/>
      <c r="J10" s="23"/>
      <c r="K10" s="23"/>
      <c r="L10" s="24"/>
    </row>
    <row r="11" spans="1:32" s="4" customFormat="1" ht="16.5" customHeight="1" x14ac:dyDescent="0.2">
      <c r="A11" s="389"/>
      <c r="B11" s="392"/>
      <c r="C11" s="29" t="s">
        <v>37</v>
      </c>
      <c r="D11" s="27" t="s">
        <v>38</v>
      </c>
      <c r="E11" s="21"/>
      <c r="F11" s="21"/>
      <c r="G11" s="21"/>
      <c r="H11" s="21"/>
      <c r="I11" s="30"/>
      <c r="J11" s="23"/>
      <c r="K11" s="23"/>
      <c r="L11" s="24"/>
    </row>
    <row r="12" spans="1:32" s="4" customFormat="1" ht="15" customHeight="1" x14ac:dyDescent="0.2">
      <c r="A12" s="389"/>
      <c r="B12" s="392"/>
      <c r="C12" s="29" t="s">
        <v>39</v>
      </c>
      <c r="D12" s="27" t="s">
        <v>40</v>
      </c>
      <c r="E12" s="31"/>
      <c r="F12" s="32" t="s">
        <v>41</v>
      </c>
      <c r="G12" s="33"/>
      <c r="H12" s="34"/>
      <c r="I12" s="30"/>
      <c r="J12" s="23"/>
      <c r="K12" s="23"/>
      <c r="L12" s="24"/>
    </row>
    <row r="13" spans="1:32" s="4" customFormat="1" x14ac:dyDescent="0.2">
      <c r="A13" s="389"/>
      <c r="B13" s="392"/>
      <c r="C13" s="29" t="s">
        <v>42</v>
      </c>
      <c r="D13" s="27" t="s">
        <v>43</v>
      </c>
      <c r="E13" s="21" t="s">
        <v>44</v>
      </c>
      <c r="F13" s="27" t="s">
        <v>45</v>
      </c>
      <c r="G13" s="35">
        <v>0.75</v>
      </c>
      <c r="H13" s="36" t="s">
        <v>46</v>
      </c>
      <c r="I13" s="22"/>
      <c r="J13" s="23"/>
      <c r="K13" s="23"/>
      <c r="L13" s="24"/>
    </row>
    <row r="14" spans="1:32" s="4" customFormat="1" ht="30" x14ac:dyDescent="0.2">
      <c r="A14" s="389"/>
      <c r="B14" s="392"/>
      <c r="C14" s="29" t="s">
        <v>47</v>
      </c>
      <c r="D14" s="27" t="s">
        <v>48</v>
      </c>
      <c r="E14" s="37" t="s">
        <v>49</v>
      </c>
      <c r="F14" s="27" t="s">
        <v>50</v>
      </c>
      <c r="G14" s="35">
        <v>0.75</v>
      </c>
      <c r="H14" s="36" t="s">
        <v>46</v>
      </c>
      <c r="I14" s="22"/>
      <c r="J14" s="23"/>
      <c r="K14" s="23"/>
      <c r="L14" s="24"/>
    </row>
    <row r="15" spans="1:32" s="4" customFormat="1" x14ac:dyDescent="0.2">
      <c r="A15" s="389"/>
      <c r="B15" s="392"/>
      <c r="C15" s="29" t="s">
        <v>51</v>
      </c>
      <c r="D15" s="27" t="s">
        <v>52</v>
      </c>
      <c r="E15" s="29" t="s">
        <v>53</v>
      </c>
      <c r="F15" s="29" t="s">
        <v>54</v>
      </c>
      <c r="G15" s="28">
        <v>0.93</v>
      </c>
      <c r="H15" s="36" t="s">
        <v>55</v>
      </c>
      <c r="I15" s="30"/>
      <c r="J15" s="38"/>
      <c r="K15" s="38"/>
      <c r="L15" s="39"/>
    </row>
    <row r="16" spans="1:32" s="4" customFormat="1" x14ac:dyDescent="0.2">
      <c r="A16" s="389"/>
      <c r="B16" s="392"/>
      <c r="C16" s="29" t="s">
        <v>56</v>
      </c>
      <c r="D16" s="27" t="s">
        <v>57</v>
      </c>
      <c r="E16" s="29"/>
      <c r="F16" s="40" t="s">
        <v>58</v>
      </c>
      <c r="G16" s="28"/>
      <c r="H16" s="36"/>
      <c r="I16" s="29"/>
      <c r="J16" s="41"/>
      <c r="K16" s="41"/>
      <c r="L16" s="42"/>
    </row>
    <row r="17" spans="1:12" s="4" customFormat="1" ht="14.25" customHeight="1" x14ac:dyDescent="0.2">
      <c r="A17" s="389"/>
      <c r="B17" s="392"/>
      <c r="C17" s="43" t="s">
        <v>59</v>
      </c>
      <c r="D17" s="27" t="s">
        <v>60</v>
      </c>
      <c r="E17" s="37" t="s">
        <v>61</v>
      </c>
      <c r="F17" s="44" t="s">
        <v>62</v>
      </c>
      <c r="G17" s="35">
        <v>0.96</v>
      </c>
      <c r="H17" s="36" t="s">
        <v>46</v>
      </c>
      <c r="I17" s="45"/>
      <c r="J17" s="46"/>
      <c r="K17" s="46"/>
      <c r="L17" s="47"/>
    </row>
    <row r="18" spans="1:12" s="4" customFormat="1" ht="15.75" thickBot="1" x14ac:dyDescent="0.25">
      <c r="A18" s="389"/>
      <c r="B18" s="392"/>
      <c r="C18" s="48"/>
      <c r="D18" s="49"/>
      <c r="E18" s="50" t="s">
        <v>63</v>
      </c>
      <c r="F18" s="51" t="s">
        <v>64</v>
      </c>
      <c r="G18" s="52">
        <v>0.5</v>
      </c>
      <c r="H18" s="53" t="s">
        <v>46</v>
      </c>
      <c r="I18" s="29"/>
      <c r="J18" s="41"/>
      <c r="K18" s="41"/>
      <c r="L18" s="42"/>
    </row>
    <row r="19" spans="1:12" s="4" customFormat="1" ht="30" x14ac:dyDescent="0.2">
      <c r="A19" s="389"/>
      <c r="B19" s="392"/>
      <c r="C19" s="48"/>
      <c r="D19" s="49"/>
      <c r="E19" s="54" t="s">
        <v>65</v>
      </c>
      <c r="F19" s="13" t="s">
        <v>66</v>
      </c>
      <c r="G19" s="55">
        <v>3</v>
      </c>
      <c r="H19" s="12" t="s">
        <v>67</v>
      </c>
      <c r="I19" s="29"/>
      <c r="J19" s="41"/>
      <c r="K19" s="41"/>
      <c r="L19" s="42"/>
    </row>
    <row r="20" spans="1:12" s="4" customFormat="1" ht="15.75" thickBot="1" x14ac:dyDescent="0.25">
      <c r="A20" s="389"/>
      <c r="B20" s="392"/>
      <c r="C20" s="48"/>
      <c r="D20" s="49"/>
      <c r="E20" s="56" t="s">
        <v>68</v>
      </c>
      <c r="F20" s="57" t="s">
        <v>69</v>
      </c>
      <c r="G20" s="58">
        <v>2.58</v>
      </c>
      <c r="H20" s="59" t="s">
        <v>70</v>
      </c>
      <c r="I20" s="60"/>
      <c r="J20" s="61"/>
      <c r="K20" s="61"/>
      <c r="L20" s="62"/>
    </row>
    <row r="21" spans="1:12" s="4" customFormat="1" x14ac:dyDescent="0.2">
      <c r="A21" s="389"/>
      <c r="B21" s="392"/>
      <c r="C21" s="48"/>
      <c r="D21" s="49"/>
      <c r="E21" s="66" t="s">
        <v>71</v>
      </c>
      <c r="F21" s="27" t="s">
        <v>72</v>
      </c>
      <c r="G21" s="28">
        <v>4</v>
      </c>
      <c r="H21" s="29" t="s">
        <v>73</v>
      </c>
      <c r="I21" s="291"/>
      <c r="J21" s="61"/>
      <c r="K21" s="61"/>
      <c r="L21" s="62"/>
    </row>
    <row r="22" spans="1:12" s="4" customFormat="1" ht="30" x14ac:dyDescent="0.2">
      <c r="A22" s="389"/>
      <c r="B22" s="392"/>
      <c r="C22" s="63"/>
      <c r="D22" s="290"/>
      <c r="E22" s="64" t="s">
        <v>74</v>
      </c>
      <c r="F22" s="294" t="s">
        <v>75</v>
      </c>
      <c r="G22" s="65">
        <v>1.25</v>
      </c>
      <c r="H22" s="292" t="s">
        <v>76</v>
      </c>
      <c r="I22" s="291"/>
      <c r="J22" s="61"/>
      <c r="K22" s="61"/>
      <c r="L22" s="62"/>
    </row>
    <row r="23" spans="1:12" s="4" customFormat="1" x14ac:dyDescent="0.2">
      <c r="A23" s="389"/>
      <c r="B23" s="392"/>
      <c r="C23" s="63"/>
      <c r="D23" s="290"/>
      <c r="E23" s="66" t="s">
        <v>77</v>
      </c>
      <c r="F23" s="27" t="s">
        <v>78</v>
      </c>
      <c r="G23" s="28">
        <v>1.06</v>
      </c>
      <c r="H23" s="29" t="s">
        <v>79</v>
      </c>
      <c r="I23" s="29"/>
      <c r="J23" s="41"/>
      <c r="K23" s="41"/>
      <c r="L23" s="42"/>
    </row>
    <row r="24" spans="1:12" s="4" customFormat="1" ht="30" x14ac:dyDescent="0.2">
      <c r="A24" s="389"/>
      <c r="B24" s="392"/>
      <c r="C24" s="63"/>
      <c r="D24" s="290"/>
      <c r="E24" s="66" t="s">
        <v>80</v>
      </c>
      <c r="F24" s="27" t="s">
        <v>81</v>
      </c>
      <c r="G24" s="28">
        <v>0.25</v>
      </c>
      <c r="H24" s="29" t="s">
        <v>46</v>
      </c>
      <c r="I24" s="291"/>
      <c r="J24" s="61"/>
      <c r="K24" s="61"/>
      <c r="L24" s="62"/>
    </row>
    <row r="25" spans="1:12" s="4" customFormat="1" x14ac:dyDescent="0.2">
      <c r="A25" s="389"/>
      <c r="B25" s="392"/>
      <c r="C25" s="63"/>
      <c r="D25" s="290"/>
      <c r="E25" s="27" t="s">
        <v>82</v>
      </c>
      <c r="F25" s="27" t="s">
        <v>83</v>
      </c>
      <c r="G25" s="28">
        <v>0.84</v>
      </c>
      <c r="H25" s="29" t="s">
        <v>84</v>
      </c>
      <c r="I25" s="291"/>
      <c r="J25" s="61"/>
      <c r="K25" s="61"/>
      <c r="L25" s="62"/>
    </row>
    <row r="26" spans="1:12" s="4" customFormat="1" x14ac:dyDescent="0.2">
      <c r="A26" s="389"/>
      <c r="B26" s="392"/>
      <c r="C26" s="49"/>
      <c r="D26" s="49"/>
      <c r="E26" s="64" t="s">
        <v>85</v>
      </c>
      <c r="F26" s="294" t="s">
        <v>86</v>
      </c>
      <c r="G26" s="65">
        <v>1.3</v>
      </c>
      <c r="H26" s="292" t="s">
        <v>87</v>
      </c>
      <c r="I26" s="292"/>
      <c r="J26" s="46"/>
      <c r="K26" s="46"/>
      <c r="L26" s="47"/>
    </row>
    <row r="27" spans="1:12" s="4" customFormat="1" x14ac:dyDescent="0.2">
      <c r="A27" s="389"/>
      <c r="B27" s="392"/>
      <c r="C27" s="63"/>
      <c r="D27" s="290"/>
      <c r="E27" s="67" t="s">
        <v>88</v>
      </c>
      <c r="F27" s="290" t="s">
        <v>89</v>
      </c>
      <c r="G27" s="28">
        <v>0.38</v>
      </c>
      <c r="H27" s="29" t="s">
        <v>76</v>
      </c>
      <c r="I27" s="291"/>
      <c r="J27" s="61"/>
      <c r="K27" s="61"/>
      <c r="L27" s="62"/>
    </row>
    <row r="28" spans="1:12" s="4" customFormat="1" x14ac:dyDescent="0.2">
      <c r="A28" s="389"/>
      <c r="B28" s="392"/>
      <c r="C28" s="63"/>
      <c r="D28" s="290"/>
      <c r="E28" s="73" t="s">
        <v>90</v>
      </c>
      <c r="F28" s="293" t="s">
        <v>91</v>
      </c>
      <c r="G28" s="74">
        <v>0.5</v>
      </c>
      <c r="H28" s="291" t="s">
        <v>92</v>
      </c>
      <c r="I28" s="291"/>
      <c r="J28" s="61"/>
      <c r="K28" s="61"/>
      <c r="L28" s="62"/>
    </row>
    <row r="29" spans="1:12" s="4" customFormat="1" ht="15.75" thickBot="1" x14ac:dyDescent="0.25">
      <c r="A29" s="390"/>
      <c r="B29" s="393"/>
      <c r="C29" s="29"/>
      <c r="D29" s="27"/>
      <c r="E29" s="21"/>
      <c r="F29" s="75" t="s">
        <v>93</v>
      </c>
      <c r="G29" s="21"/>
      <c r="H29" s="76" t="s">
        <v>94</v>
      </c>
      <c r="I29" s="76">
        <v>6.79</v>
      </c>
      <c r="J29" s="312">
        <v>1005.38</v>
      </c>
      <c r="K29" s="312">
        <v>754.04</v>
      </c>
      <c r="L29" s="77" t="s">
        <v>95</v>
      </c>
    </row>
    <row r="30" spans="1:12" s="68" customFormat="1" x14ac:dyDescent="0.25">
      <c r="J30" s="69"/>
      <c r="K30" s="69"/>
    </row>
    <row r="31" spans="1:12" s="68" customFormat="1" x14ac:dyDescent="0.25">
      <c r="J31" s="69"/>
      <c r="K31" s="69"/>
    </row>
    <row r="32" spans="1:12" s="68" customFormat="1" x14ac:dyDescent="0.25">
      <c r="J32" s="69"/>
      <c r="K32" s="69"/>
    </row>
    <row r="33" spans="10:11" s="68" customFormat="1" x14ac:dyDescent="0.25">
      <c r="J33" s="69"/>
      <c r="K33" s="69"/>
    </row>
    <row r="34" spans="10:11" s="68" customFormat="1" x14ac:dyDescent="0.25">
      <c r="J34" s="69"/>
      <c r="K34" s="69"/>
    </row>
    <row r="35" spans="10:11" s="68" customFormat="1" x14ac:dyDescent="0.25">
      <c r="J35" s="69"/>
      <c r="K35" s="69"/>
    </row>
    <row r="36" spans="10:11" s="68" customFormat="1" x14ac:dyDescent="0.25">
      <c r="J36" s="69"/>
      <c r="K36" s="69"/>
    </row>
    <row r="37" spans="10:11" s="68" customFormat="1" x14ac:dyDescent="0.25">
      <c r="J37" s="69"/>
      <c r="K37" s="69"/>
    </row>
    <row r="38" spans="10:11" s="68" customFormat="1" x14ac:dyDescent="0.25">
      <c r="J38" s="69"/>
      <c r="K38" s="69"/>
    </row>
    <row r="39" spans="10:11" s="68" customFormat="1" x14ac:dyDescent="0.25">
      <c r="J39" s="69"/>
      <c r="K39" s="69"/>
    </row>
    <row r="40" spans="10:11" s="68" customFormat="1" x14ac:dyDescent="0.25">
      <c r="J40" s="69"/>
      <c r="K40" s="69"/>
    </row>
    <row r="41" spans="10:11" s="68" customFormat="1" x14ac:dyDescent="0.25">
      <c r="J41" s="69"/>
      <c r="K41" s="69"/>
    </row>
    <row r="42" spans="10:11" s="68" customFormat="1" x14ac:dyDescent="0.25">
      <c r="J42" s="69"/>
      <c r="K42" s="69"/>
    </row>
    <row r="43" spans="10:11" s="68" customFormat="1" x14ac:dyDescent="0.25">
      <c r="J43" s="69"/>
      <c r="K43" s="69"/>
    </row>
    <row r="44" spans="10:11" s="68" customFormat="1" x14ac:dyDescent="0.25">
      <c r="J44" s="69"/>
      <c r="K44" s="69"/>
    </row>
    <row r="45" spans="10:11" s="68" customFormat="1" x14ac:dyDescent="0.25">
      <c r="J45" s="69"/>
      <c r="K45" s="69"/>
    </row>
    <row r="46" spans="10:11" s="68" customFormat="1" x14ac:dyDescent="0.25">
      <c r="J46" s="69"/>
      <c r="K46" s="69"/>
    </row>
    <row r="47" spans="10:11" s="68" customFormat="1" x14ac:dyDescent="0.25">
      <c r="J47" s="69"/>
      <c r="K47" s="69"/>
    </row>
    <row r="48" spans="10:11" s="68" customFormat="1" x14ac:dyDescent="0.25">
      <c r="J48" s="69"/>
      <c r="K48" s="69"/>
    </row>
    <row r="49" spans="10:11" s="68" customFormat="1" x14ac:dyDescent="0.25">
      <c r="J49" s="69"/>
      <c r="K49" s="69"/>
    </row>
    <row r="50" spans="10:11" s="68" customFormat="1" x14ac:dyDescent="0.25">
      <c r="J50" s="69"/>
      <c r="K50" s="69"/>
    </row>
    <row r="51" spans="10:11" s="68" customFormat="1" x14ac:dyDescent="0.25">
      <c r="J51" s="69"/>
      <c r="K51" s="69"/>
    </row>
    <row r="52" spans="10:11" s="68" customFormat="1" x14ac:dyDescent="0.25">
      <c r="J52" s="69"/>
      <c r="K52" s="69"/>
    </row>
    <row r="53" spans="10:11" s="68" customFormat="1" x14ac:dyDescent="0.25">
      <c r="J53" s="69"/>
      <c r="K53" s="69"/>
    </row>
    <row r="54" spans="10:11" s="68" customFormat="1" x14ac:dyDescent="0.25">
      <c r="J54" s="69"/>
      <c r="K54" s="69"/>
    </row>
    <row r="55" spans="10:11" s="68" customFormat="1" x14ac:dyDescent="0.25">
      <c r="J55" s="69"/>
      <c r="K55" s="69"/>
    </row>
    <row r="56" spans="10:11" s="68" customFormat="1" x14ac:dyDescent="0.25">
      <c r="J56" s="69"/>
      <c r="K56" s="69"/>
    </row>
    <row r="57" spans="10:11" s="68" customFormat="1" x14ac:dyDescent="0.25">
      <c r="J57" s="69"/>
      <c r="K57" s="69"/>
    </row>
    <row r="58" spans="10:11" s="68" customFormat="1" x14ac:dyDescent="0.25">
      <c r="J58" s="69"/>
      <c r="K58" s="69"/>
    </row>
    <row r="59" spans="10:11" s="68" customFormat="1" x14ac:dyDescent="0.25">
      <c r="J59" s="69"/>
      <c r="K59" s="69"/>
    </row>
    <row r="60" spans="10:11" s="68" customFormat="1" x14ac:dyDescent="0.25">
      <c r="J60" s="69"/>
      <c r="K60" s="69"/>
    </row>
    <row r="61" spans="10:11" s="68" customFormat="1" x14ac:dyDescent="0.25">
      <c r="J61" s="69"/>
      <c r="K61" s="69"/>
    </row>
    <row r="62" spans="10:11" s="68" customFormat="1" x14ac:dyDescent="0.25">
      <c r="J62" s="69"/>
      <c r="K62" s="69"/>
    </row>
    <row r="63" spans="10:11" s="68" customFormat="1" x14ac:dyDescent="0.25">
      <c r="J63" s="69"/>
      <c r="K63" s="69"/>
    </row>
    <row r="64" spans="10:11" s="68" customFormat="1" x14ac:dyDescent="0.25">
      <c r="J64" s="69"/>
      <c r="K64" s="69"/>
    </row>
    <row r="65" spans="10:11" s="68" customFormat="1" x14ac:dyDescent="0.25">
      <c r="J65" s="69"/>
      <c r="K65" s="69"/>
    </row>
    <row r="66" spans="10:11" s="68" customFormat="1" x14ac:dyDescent="0.25">
      <c r="J66" s="69"/>
      <c r="K66" s="69"/>
    </row>
    <row r="67" spans="10:11" s="68" customFormat="1" x14ac:dyDescent="0.25">
      <c r="J67" s="69"/>
      <c r="K67" s="69"/>
    </row>
    <row r="68" spans="10:11" s="68" customFormat="1" x14ac:dyDescent="0.25">
      <c r="J68" s="69"/>
      <c r="K68" s="69"/>
    </row>
    <row r="69" spans="10:11" s="68" customFormat="1" x14ac:dyDescent="0.25">
      <c r="J69" s="69"/>
      <c r="K69" s="69"/>
    </row>
    <row r="70" spans="10:11" s="68" customFormat="1" x14ac:dyDescent="0.25">
      <c r="J70" s="69"/>
      <c r="K70" s="69"/>
    </row>
    <row r="71" spans="10:11" s="68" customFormat="1" x14ac:dyDescent="0.25">
      <c r="J71" s="69"/>
      <c r="K71" s="69"/>
    </row>
    <row r="72" spans="10:11" s="68" customFormat="1" x14ac:dyDescent="0.25">
      <c r="J72" s="69"/>
      <c r="K72" s="69"/>
    </row>
    <row r="73" spans="10:11" s="68" customFormat="1" x14ac:dyDescent="0.25">
      <c r="J73" s="69"/>
      <c r="K73" s="69"/>
    </row>
    <row r="74" spans="10:11" s="68" customFormat="1" x14ac:dyDescent="0.25">
      <c r="J74" s="69"/>
      <c r="K74" s="69"/>
    </row>
    <row r="75" spans="10:11" s="68" customFormat="1" x14ac:dyDescent="0.25">
      <c r="J75" s="69"/>
      <c r="K75" s="69"/>
    </row>
    <row r="76" spans="10:11" s="68" customFormat="1" x14ac:dyDescent="0.25">
      <c r="J76" s="69"/>
      <c r="K76" s="69"/>
    </row>
    <row r="77" spans="10:11" s="68" customFormat="1" x14ac:dyDescent="0.25">
      <c r="J77" s="69"/>
      <c r="K77" s="69"/>
    </row>
    <row r="78" spans="10:11" s="68" customFormat="1" x14ac:dyDescent="0.25">
      <c r="J78" s="69"/>
      <c r="K78" s="69"/>
    </row>
    <row r="79" spans="10:11" s="68" customFormat="1" x14ac:dyDescent="0.25">
      <c r="J79" s="69"/>
      <c r="K79" s="69"/>
    </row>
    <row r="80" spans="10:11" s="68" customFormat="1" x14ac:dyDescent="0.25">
      <c r="J80" s="69"/>
      <c r="K80" s="69"/>
    </row>
    <row r="81" spans="10:11" s="68" customFormat="1" x14ac:dyDescent="0.25">
      <c r="J81" s="69"/>
      <c r="K81" s="69"/>
    </row>
    <row r="82" spans="10:11" s="68" customFormat="1" x14ac:dyDescent="0.25">
      <c r="J82" s="69"/>
      <c r="K82" s="69"/>
    </row>
    <row r="83" spans="10:11" s="68" customFormat="1" x14ac:dyDescent="0.25">
      <c r="J83" s="69"/>
      <c r="K83" s="69"/>
    </row>
    <row r="84" spans="10:11" s="68" customFormat="1" x14ac:dyDescent="0.25">
      <c r="J84" s="69"/>
      <c r="K84" s="69"/>
    </row>
    <row r="85" spans="10:11" s="68" customFormat="1" x14ac:dyDescent="0.25">
      <c r="J85" s="69"/>
      <c r="K85" s="69"/>
    </row>
    <row r="86" spans="10:11" s="68" customFormat="1" x14ac:dyDescent="0.25">
      <c r="J86" s="69"/>
      <c r="K86" s="69"/>
    </row>
    <row r="87" spans="10:11" s="68" customFormat="1" x14ac:dyDescent="0.25">
      <c r="J87" s="69"/>
      <c r="K87" s="69"/>
    </row>
  </sheetData>
  <mergeCells count="9">
    <mergeCell ref="H1:L1"/>
    <mergeCell ref="A2:L2"/>
    <mergeCell ref="A3:L3"/>
    <mergeCell ref="A5:A29"/>
    <mergeCell ref="B5:B29"/>
    <mergeCell ref="C6:C7"/>
    <mergeCell ref="D6:D7"/>
    <mergeCell ref="C8:C9"/>
    <mergeCell ref="D8:D9"/>
  </mergeCells>
  <pageMargins left="0.70866141732283472" right="0.70866141732283472" top="0.74803149606299213" bottom="0.74803149606299213" header="0.31496062992125984" footer="0.31496062992125984"/>
  <pageSetup paperSize="9" scale="64"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
  <sheetViews>
    <sheetView view="pageBreakPreview" zoomScale="140" zoomScaleNormal="100" zoomScaleSheetLayoutView="140" workbookViewId="0">
      <pane ySplit="3" topLeftCell="A4" activePane="bottomLeft" state="frozen"/>
      <selection pane="bottomLeft" activeCell="G11" sqref="G11"/>
    </sheetView>
  </sheetViews>
  <sheetFormatPr defaultRowHeight="12.75" x14ac:dyDescent="0.2"/>
  <cols>
    <col min="1" max="1" width="16.5" style="254" customWidth="1"/>
    <col min="2" max="2" width="76.5" style="254" customWidth="1"/>
    <col min="3" max="3" width="14.6640625" style="254" customWidth="1"/>
    <col min="4" max="16384" width="9.33203125" style="254"/>
  </cols>
  <sheetData>
    <row r="1" spans="1:8" ht="77.25" customHeight="1" x14ac:dyDescent="0.2">
      <c r="A1" s="224"/>
      <c r="B1" s="398" t="s">
        <v>683</v>
      </c>
      <c r="C1" s="398"/>
    </row>
    <row r="2" spans="1:8" ht="48" customHeight="1" x14ac:dyDescent="0.2">
      <c r="A2" s="399" t="s">
        <v>324</v>
      </c>
      <c r="B2" s="399"/>
      <c r="C2" s="399"/>
    </row>
    <row r="3" spans="1:8" ht="33.75" customHeight="1" x14ac:dyDescent="0.2">
      <c r="A3" s="230" t="s">
        <v>325</v>
      </c>
      <c r="B3" s="255" t="s">
        <v>326</v>
      </c>
      <c r="C3" s="255" t="s">
        <v>327</v>
      </c>
    </row>
    <row r="4" spans="1:8" ht="24.75" customHeight="1" x14ac:dyDescent="0.2">
      <c r="A4" s="400" t="s">
        <v>328</v>
      </c>
      <c r="B4" s="400"/>
      <c r="C4" s="400"/>
    </row>
    <row r="5" spans="1:8" ht="29.25" customHeight="1" x14ac:dyDescent="0.2">
      <c r="A5" s="256" t="s">
        <v>329</v>
      </c>
      <c r="B5" s="257" t="s">
        <v>684</v>
      </c>
      <c r="C5" s="258">
        <v>807.87</v>
      </c>
    </row>
    <row r="6" spans="1:8" ht="30.75" customHeight="1" x14ac:dyDescent="0.2">
      <c r="A6" s="256" t="s">
        <v>330</v>
      </c>
      <c r="B6" s="257" t="s">
        <v>685</v>
      </c>
      <c r="C6" s="258">
        <v>626.33000000000004</v>
      </c>
    </row>
    <row r="7" spans="1:8" ht="42" customHeight="1" x14ac:dyDescent="0.2">
      <c r="A7" s="256" t="s">
        <v>331</v>
      </c>
      <c r="B7" s="259" t="s">
        <v>686</v>
      </c>
      <c r="C7" s="258">
        <v>1824.47</v>
      </c>
      <c r="H7" s="260"/>
    </row>
    <row r="8" spans="1:8" ht="39.75" customHeight="1" x14ac:dyDescent="0.2">
      <c r="A8" s="256" t="s">
        <v>332</v>
      </c>
      <c r="B8" s="257" t="s">
        <v>687</v>
      </c>
      <c r="C8" s="258">
        <v>1434.2</v>
      </c>
      <c r="H8" s="260"/>
    </row>
    <row r="9" spans="1:8" ht="54.75" customHeight="1" x14ac:dyDescent="0.2">
      <c r="A9" s="256" t="s">
        <v>333</v>
      </c>
      <c r="B9" s="257" t="s">
        <v>688</v>
      </c>
      <c r="C9" s="258">
        <v>2632.34</v>
      </c>
      <c r="H9" s="260"/>
    </row>
  </sheetData>
  <mergeCells count="3">
    <mergeCell ref="B1:C1"/>
    <mergeCell ref="A2:C2"/>
    <mergeCell ref="A4:C4"/>
  </mergeCells>
  <pageMargins left="0.70866141732283472" right="0.70866141732283472" top="0.74803149606299213" bottom="0.74803149606299213" header="0.31496062992125984" footer="0.31496062992125984"/>
  <pageSetup paperSize="9" orientation="portrait" r:id="rId1"/>
  <colBreaks count="1" manualBreakCount="1">
    <brk id="3" max="13"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BreakPreview" zoomScale="140" zoomScaleNormal="100" zoomScaleSheetLayoutView="140" workbookViewId="0">
      <pane ySplit="4" topLeftCell="A5" activePane="bottomLeft" state="frozen"/>
      <selection pane="bottomLeft" activeCell="J18" sqref="J18"/>
    </sheetView>
  </sheetViews>
  <sheetFormatPr defaultRowHeight="12.75" x14ac:dyDescent="0.2"/>
  <cols>
    <col min="1" max="1" width="10.6640625" style="223" customWidth="1"/>
    <col min="2" max="2" width="49.6640625" style="224" customWidth="1"/>
    <col min="3" max="3" width="10.83203125" style="225" customWidth="1"/>
    <col min="4" max="4" width="10" style="250" customWidth="1"/>
    <col min="5" max="5" width="12.6640625" style="251" customWidth="1"/>
    <col min="6" max="6" width="13.33203125" style="251" customWidth="1"/>
    <col min="7" max="192" width="9.33203125" style="225"/>
    <col min="193" max="193" width="8.33203125" style="225" customWidth="1"/>
    <col min="194" max="194" width="47.33203125" style="225" customWidth="1"/>
    <col min="195" max="195" width="22" style="225" bestFit="1" customWidth="1"/>
    <col min="196" max="196" width="11.83203125" style="225" customWidth="1"/>
    <col min="197" max="197" width="13.33203125" style="225" bestFit="1" customWidth="1"/>
    <col min="198" max="223" width="9.33203125" style="225"/>
    <col min="224" max="224" width="10.6640625" style="225" customWidth="1"/>
    <col min="225" max="225" width="49.6640625" style="225" customWidth="1"/>
    <col min="226" max="227" width="13.5" style="225" customWidth="1"/>
    <col min="228" max="228" width="10.83203125" style="225" customWidth="1"/>
    <col min="229" max="229" width="10" style="225" customWidth="1"/>
    <col min="230" max="230" width="12.6640625" style="225" customWidth="1"/>
    <col min="231" max="231" width="13.33203125" style="225" customWidth="1"/>
    <col min="232" max="232" width="20.83203125" style="225" customWidth="1"/>
    <col min="233" max="233" width="18" style="225" customWidth="1"/>
    <col min="234" max="234" width="19.83203125" style="225" customWidth="1"/>
    <col min="235" max="235" width="16.6640625" style="225" customWidth="1"/>
    <col min="236" max="236" width="15" style="225" customWidth="1"/>
    <col min="237" max="238" width="16.5" style="225" customWidth="1"/>
    <col min="239" max="239" width="12.5" style="225" customWidth="1"/>
    <col min="240" max="240" width="11.6640625" style="225" customWidth="1"/>
    <col min="241" max="241" width="9.33203125" style="225"/>
    <col min="242" max="242" width="20.1640625" style="225" customWidth="1"/>
    <col min="243" max="448" width="9.33203125" style="225"/>
    <col min="449" max="449" width="8.33203125" style="225" customWidth="1"/>
    <col min="450" max="450" width="47.33203125" style="225" customWidth="1"/>
    <col min="451" max="451" width="22" style="225" bestFit="1" customWidth="1"/>
    <col min="452" max="452" width="11.83203125" style="225" customWidth="1"/>
    <col min="453" max="453" width="13.33203125" style="225" bestFit="1" customWidth="1"/>
    <col min="454" max="479" width="9.33203125" style="225"/>
    <col min="480" max="480" width="10.6640625" style="225" customWidth="1"/>
    <col min="481" max="481" width="49.6640625" style="225" customWidth="1"/>
    <col min="482" max="483" width="13.5" style="225" customWidth="1"/>
    <col min="484" max="484" width="10.83203125" style="225" customWidth="1"/>
    <col min="485" max="485" width="10" style="225" customWidth="1"/>
    <col min="486" max="486" width="12.6640625" style="225" customWidth="1"/>
    <col min="487" max="487" width="13.33203125" style="225" customWidth="1"/>
    <col min="488" max="488" width="20.83203125" style="225" customWidth="1"/>
    <col min="489" max="489" width="18" style="225" customWidth="1"/>
    <col min="490" max="490" width="19.83203125" style="225" customWidth="1"/>
    <col min="491" max="491" width="16.6640625" style="225" customWidth="1"/>
    <col min="492" max="492" width="15" style="225" customWidth="1"/>
    <col min="493" max="494" width="16.5" style="225" customWidth="1"/>
    <col min="495" max="495" width="12.5" style="225" customWidth="1"/>
    <col min="496" max="496" width="11.6640625" style="225" customWidth="1"/>
    <col min="497" max="497" width="9.33203125" style="225"/>
    <col min="498" max="498" width="20.1640625" style="225" customWidth="1"/>
    <col min="499" max="704" width="9.33203125" style="225"/>
    <col min="705" max="705" width="8.33203125" style="225" customWidth="1"/>
    <col min="706" max="706" width="47.33203125" style="225" customWidth="1"/>
    <col min="707" max="707" width="22" style="225" bestFit="1" customWidth="1"/>
    <col min="708" max="708" width="11.83203125" style="225" customWidth="1"/>
    <col min="709" max="709" width="13.33203125" style="225" bestFit="1" customWidth="1"/>
    <col min="710" max="735" width="9.33203125" style="225"/>
    <col min="736" max="736" width="10.6640625" style="225" customWidth="1"/>
    <col min="737" max="737" width="49.6640625" style="225" customWidth="1"/>
    <col min="738" max="739" width="13.5" style="225" customWidth="1"/>
    <col min="740" max="740" width="10.83203125" style="225" customWidth="1"/>
    <col min="741" max="741" width="10" style="225" customWidth="1"/>
    <col min="742" max="742" width="12.6640625" style="225" customWidth="1"/>
    <col min="743" max="743" width="13.33203125" style="225" customWidth="1"/>
    <col min="744" max="744" width="20.83203125" style="225" customWidth="1"/>
    <col min="745" max="745" width="18" style="225" customWidth="1"/>
    <col min="746" max="746" width="19.83203125" style="225" customWidth="1"/>
    <col min="747" max="747" width="16.6640625" style="225" customWidth="1"/>
    <col min="748" max="748" width="15" style="225" customWidth="1"/>
    <col min="749" max="750" width="16.5" style="225" customWidth="1"/>
    <col min="751" max="751" width="12.5" style="225" customWidth="1"/>
    <col min="752" max="752" width="11.6640625" style="225" customWidth="1"/>
    <col min="753" max="753" width="9.33203125" style="225"/>
    <col min="754" max="754" width="20.1640625" style="225" customWidth="1"/>
    <col min="755" max="960" width="9.33203125" style="225"/>
    <col min="961" max="961" width="8.33203125" style="225" customWidth="1"/>
    <col min="962" max="962" width="47.33203125" style="225" customWidth="1"/>
    <col min="963" max="963" width="22" style="225" bestFit="1" customWidth="1"/>
    <col min="964" max="964" width="11.83203125" style="225" customWidth="1"/>
    <col min="965" max="965" width="13.33203125" style="225" bestFit="1" customWidth="1"/>
    <col min="966" max="991" width="9.33203125" style="225"/>
    <col min="992" max="992" width="10.6640625" style="225" customWidth="1"/>
    <col min="993" max="993" width="49.6640625" style="225" customWidth="1"/>
    <col min="994" max="995" width="13.5" style="225" customWidth="1"/>
    <col min="996" max="996" width="10.83203125" style="225" customWidth="1"/>
    <col min="997" max="997" width="10" style="225" customWidth="1"/>
    <col min="998" max="998" width="12.6640625" style="225" customWidth="1"/>
    <col min="999" max="999" width="13.33203125" style="225" customWidth="1"/>
    <col min="1000" max="1000" width="20.83203125" style="225" customWidth="1"/>
    <col min="1001" max="1001" width="18" style="225" customWidth="1"/>
    <col min="1002" max="1002" width="19.83203125" style="225" customWidth="1"/>
    <col min="1003" max="1003" width="16.6640625" style="225" customWidth="1"/>
    <col min="1004" max="1004" width="15" style="225" customWidth="1"/>
    <col min="1005" max="1006" width="16.5" style="225" customWidth="1"/>
    <col min="1007" max="1007" width="12.5" style="225" customWidth="1"/>
    <col min="1008" max="1008" width="11.6640625" style="225" customWidth="1"/>
    <col min="1009" max="1009" width="9.33203125" style="225"/>
    <col min="1010" max="1010" width="20.1640625" style="225" customWidth="1"/>
    <col min="1011" max="1216" width="9.33203125" style="225"/>
    <col min="1217" max="1217" width="8.33203125" style="225" customWidth="1"/>
    <col min="1218" max="1218" width="47.33203125" style="225" customWidth="1"/>
    <col min="1219" max="1219" width="22" style="225" bestFit="1" customWidth="1"/>
    <col min="1220" max="1220" width="11.83203125" style="225" customWidth="1"/>
    <col min="1221" max="1221" width="13.33203125" style="225" bestFit="1" customWidth="1"/>
    <col min="1222" max="1247" width="9.33203125" style="225"/>
    <col min="1248" max="1248" width="10.6640625" style="225" customWidth="1"/>
    <col min="1249" max="1249" width="49.6640625" style="225" customWidth="1"/>
    <col min="1250" max="1251" width="13.5" style="225" customWidth="1"/>
    <col min="1252" max="1252" width="10.83203125" style="225" customWidth="1"/>
    <col min="1253" max="1253" width="10" style="225" customWidth="1"/>
    <col min="1254" max="1254" width="12.6640625" style="225" customWidth="1"/>
    <col min="1255" max="1255" width="13.33203125" style="225" customWidth="1"/>
    <col min="1256" max="1256" width="20.83203125" style="225" customWidth="1"/>
    <col min="1257" max="1257" width="18" style="225" customWidth="1"/>
    <col min="1258" max="1258" width="19.83203125" style="225" customWidth="1"/>
    <col min="1259" max="1259" width="16.6640625" style="225" customWidth="1"/>
    <col min="1260" max="1260" width="15" style="225" customWidth="1"/>
    <col min="1261" max="1262" width="16.5" style="225" customWidth="1"/>
    <col min="1263" max="1263" width="12.5" style="225" customWidth="1"/>
    <col min="1264" max="1264" width="11.6640625" style="225" customWidth="1"/>
    <col min="1265" max="1265" width="9.33203125" style="225"/>
    <col min="1266" max="1266" width="20.1640625" style="225" customWidth="1"/>
    <col min="1267" max="1472" width="9.33203125" style="225"/>
    <col min="1473" max="1473" width="8.33203125" style="225" customWidth="1"/>
    <col min="1474" max="1474" width="47.33203125" style="225" customWidth="1"/>
    <col min="1475" max="1475" width="22" style="225" bestFit="1" customWidth="1"/>
    <col min="1476" max="1476" width="11.83203125" style="225" customWidth="1"/>
    <col min="1477" max="1477" width="13.33203125" style="225" bestFit="1" customWidth="1"/>
    <col min="1478" max="1503" width="9.33203125" style="225"/>
    <col min="1504" max="1504" width="10.6640625" style="225" customWidth="1"/>
    <col min="1505" max="1505" width="49.6640625" style="225" customWidth="1"/>
    <col min="1506" max="1507" width="13.5" style="225" customWidth="1"/>
    <col min="1508" max="1508" width="10.83203125" style="225" customWidth="1"/>
    <col min="1509" max="1509" width="10" style="225" customWidth="1"/>
    <col min="1510" max="1510" width="12.6640625" style="225" customWidth="1"/>
    <col min="1511" max="1511" width="13.33203125" style="225" customWidth="1"/>
    <col min="1512" max="1512" width="20.83203125" style="225" customWidth="1"/>
    <col min="1513" max="1513" width="18" style="225" customWidth="1"/>
    <col min="1514" max="1514" width="19.83203125" style="225" customWidth="1"/>
    <col min="1515" max="1515" width="16.6640625" style="225" customWidth="1"/>
    <col min="1516" max="1516" width="15" style="225" customWidth="1"/>
    <col min="1517" max="1518" width="16.5" style="225" customWidth="1"/>
    <col min="1519" max="1519" width="12.5" style="225" customWidth="1"/>
    <col min="1520" max="1520" width="11.6640625" style="225" customWidth="1"/>
    <col min="1521" max="1521" width="9.33203125" style="225"/>
    <col min="1522" max="1522" width="20.1640625" style="225" customWidth="1"/>
    <col min="1523" max="1728" width="9.33203125" style="225"/>
    <col min="1729" max="1729" width="8.33203125" style="225" customWidth="1"/>
    <col min="1730" max="1730" width="47.33203125" style="225" customWidth="1"/>
    <col min="1731" max="1731" width="22" style="225" bestFit="1" customWidth="1"/>
    <col min="1732" max="1732" width="11.83203125" style="225" customWidth="1"/>
    <col min="1733" max="1733" width="13.33203125" style="225" bestFit="1" customWidth="1"/>
    <col min="1734" max="1759" width="9.33203125" style="225"/>
    <col min="1760" max="1760" width="10.6640625" style="225" customWidth="1"/>
    <col min="1761" max="1761" width="49.6640625" style="225" customWidth="1"/>
    <col min="1762" max="1763" width="13.5" style="225" customWidth="1"/>
    <col min="1764" max="1764" width="10.83203125" style="225" customWidth="1"/>
    <col min="1765" max="1765" width="10" style="225" customWidth="1"/>
    <col min="1766" max="1766" width="12.6640625" style="225" customWidth="1"/>
    <col min="1767" max="1767" width="13.33203125" style="225" customWidth="1"/>
    <col min="1768" max="1768" width="20.83203125" style="225" customWidth="1"/>
    <col min="1769" max="1769" width="18" style="225" customWidth="1"/>
    <col min="1770" max="1770" width="19.83203125" style="225" customWidth="1"/>
    <col min="1771" max="1771" width="16.6640625" style="225" customWidth="1"/>
    <col min="1772" max="1772" width="15" style="225" customWidth="1"/>
    <col min="1773" max="1774" width="16.5" style="225" customWidth="1"/>
    <col min="1775" max="1775" width="12.5" style="225" customWidth="1"/>
    <col min="1776" max="1776" width="11.6640625" style="225" customWidth="1"/>
    <col min="1777" max="1777" width="9.33203125" style="225"/>
    <col min="1778" max="1778" width="20.1640625" style="225" customWidth="1"/>
    <col min="1779" max="1984" width="9.33203125" style="225"/>
    <col min="1985" max="1985" width="8.33203125" style="225" customWidth="1"/>
    <col min="1986" max="1986" width="47.33203125" style="225" customWidth="1"/>
    <col min="1987" max="1987" width="22" style="225" bestFit="1" customWidth="1"/>
    <col min="1988" max="1988" width="11.83203125" style="225" customWidth="1"/>
    <col min="1989" max="1989" width="13.33203125" style="225" bestFit="1" customWidth="1"/>
    <col min="1990" max="2015" width="9.33203125" style="225"/>
    <col min="2016" max="2016" width="10.6640625" style="225" customWidth="1"/>
    <col min="2017" max="2017" width="49.6640625" style="225" customWidth="1"/>
    <col min="2018" max="2019" width="13.5" style="225" customWidth="1"/>
    <col min="2020" max="2020" width="10.83203125" style="225" customWidth="1"/>
    <col min="2021" max="2021" width="10" style="225" customWidth="1"/>
    <col min="2022" max="2022" width="12.6640625" style="225" customWidth="1"/>
    <col min="2023" max="2023" width="13.33203125" style="225" customWidth="1"/>
    <col min="2024" max="2024" width="20.83203125" style="225" customWidth="1"/>
    <col min="2025" max="2025" width="18" style="225" customWidth="1"/>
    <col min="2026" max="2026" width="19.83203125" style="225" customWidth="1"/>
    <col min="2027" max="2027" width="16.6640625" style="225" customWidth="1"/>
    <col min="2028" max="2028" width="15" style="225" customWidth="1"/>
    <col min="2029" max="2030" width="16.5" style="225" customWidth="1"/>
    <col min="2031" max="2031" width="12.5" style="225" customWidth="1"/>
    <col min="2032" max="2032" width="11.6640625" style="225" customWidth="1"/>
    <col min="2033" max="2033" width="9.33203125" style="225"/>
    <col min="2034" max="2034" width="20.1640625" style="225" customWidth="1"/>
    <col min="2035" max="2240" width="9.33203125" style="225"/>
    <col min="2241" max="2241" width="8.33203125" style="225" customWidth="1"/>
    <col min="2242" max="2242" width="47.33203125" style="225" customWidth="1"/>
    <col min="2243" max="2243" width="22" style="225" bestFit="1" customWidth="1"/>
    <col min="2244" max="2244" width="11.83203125" style="225" customWidth="1"/>
    <col min="2245" max="2245" width="13.33203125" style="225" bestFit="1" customWidth="1"/>
    <col min="2246" max="2271" width="9.33203125" style="225"/>
    <col min="2272" max="2272" width="10.6640625" style="225" customWidth="1"/>
    <col min="2273" max="2273" width="49.6640625" style="225" customWidth="1"/>
    <col min="2274" max="2275" width="13.5" style="225" customWidth="1"/>
    <col min="2276" max="2276" width="10.83203125" style="225" customWidth="1"/>
    <col min="2277" max="2277" width="10" style="225" customWidth="1"/>
    <col min="2278" max="2278" width="12.6640625" style="225" customWidth="1"/>
    <col min="2279" max="2279" width="13.33203125" style="225" customWidth="1"/>
    <col min="2280" max="2280" width="20.83203125" style="225" customWidth="1"/>
    <col min="2281" max="2281" width="18" style="225" customWidth="1"/>
    <col min="2282" max="2282" width="19.83203125" style="225" customWidth="1"/>
    <col min="2283" max="2283" width="16.6640625" style="225" customWidth="1"/>
    <col min="2284" max="2284" width="15" style="225" customWidth="1"/>
    <col min="2285" max="2286" width="16.5" style="225" customWidth="1"/>
    <col min="2287" max="2287" width="12.5" style="225" customWidth="1"/>
    <col min="2288" max="2288" width="11.6640625" style="225" customWidth="1"/>
    <col min="2289" max="2289" width="9.33203125" style="225"/>
    <col min="2290" max="2290" width="20.1640625" style="225" customWidth="1"/>
    <col min="2291" max="2496" width="9.33203125" style="225"/>
    <col min="2497" max="2497" width="8.33203125" style="225" customWidth="1"/>
    <col min="2498" max="2498" width="47.33203125" style="225" customWidth="1"/>
    <col min="2499" max="2499" width="22" style="225" bestFit="1" customWidth="1"/>
    <col min="2500" max="2500" width="11.83203125" style="225" customWidth="1"/>
    <col min="2501" max="2501" width="13.33203125" style="225" bestFit="1" customWidth="1"/>
    <col min="2502" max="2527" width="9.33203125" style="225"/>
    <col min="2528" max="2528" width="10.6640625" style="225" customWidth="1"/>
    <col min="2529" max="2529" width="49.6640625" style="225" customWidth="1"/>
    <col min="2530" max="2531" width="13.5" style="225" customWidth="1"/>
    <col min="2532" max="2532" width="10.83203125" style="225" customWidth="1"/>
    <col min="2533" max="2533" width="10" style="225" customWidth="1"/>
    <col min="2534" max="2534" width="12.6640625" style="225" customWidth="1"/>
    <col min="2535" max="2535" width="13.33203125" style="225" customWidth="1"/>
    <col min="2536" max="2536" width="20.83203125" style="225" customWidth="1"/>
    <col min="2537" max="2537" width="18" style="225" customWidth="1"/>
    <col min="2538" max="2538" width="19.83203125" style="225" customWidth="1"/>
    <col min="2539" max="2539" width="16.6640625" style="225" customWidth="1"/>
    <col min="2540" max="2540" width="15" style="225" customWidth="1"/>
    <col min="2541" max="2542" width="16.5" style="225" customWidth="1"/>
    <col min="2543" max="2543" width="12.5" style="225" customWidth="1"/>
    <col min="2544" max="2544" width="11.6640625" style="225" customWidth="1"/>
    <col min="2545" max="2545" width="9.33203125" style="225"/>
    <col min="2546" max="2546" width="20.1640625" style="225" customWidth="1"/>
    <col min="2547" max="2752" width="9.33203125" style="225"/>
    <col min="2753" max="2753" width="8.33203125" style="225" customWidth="1"/>
    <col min="2754" max="2754" width="47.33203125" style="225" customWidth="1"/>
    <col min="2755" max="2755" width="22" style="225" bestFit="1" customWidth="1"/>
    <col min="2756" max="2756" width="11.83203125" style="225" customWidth="1"/>
    <col min="2757" max="2757" width="13.33203125" style="225" bestFit="1" customWidth="1"/>
    <col min="2758" max="2783" width="9.33203125" style="225"/>
    <col min="2784" max="2784" width="10.6640625" style="225" customWidth="1"/>
    <col min="2785" max="2785" width="49.6640625" style="225" customWidth="1"/>
    <col min="2786" max="2787" width="13.5" style="225" customWidth="1"/>
    <col min="2788" max="2788" width="10.83203125" style="225" customWidth="1"/>
    <col min="2789" max="2789" width="10" style="225" customWidth="1"/>
    <col min="2790" max="2790" width="12.6640625" style="225" customWidth="1"/>
    <col min="2791" max="2791" width="13.33203125" style="225" customWidth="1"/>
    <col min="2792" max="2792" width="20.83203125" style="225" customWidth="1"/>
    <col min="2793" max="2793" width="18" style="225" customWidth="1"/>
    <col min="2794" max="2794" width="19.83203125" style="225" customWidth="1"/>
    <col min="2795" max="2795" width="16.6640625" style="225" customWidth="1"/>
    <col min="2796" max="2796" width="15" style="225" customWidth="1"/>
    <col min="2797" max="2798" width="16.5" style="225" customWidth="1"/>
    <col min="2799" max="2799" width="12.5" style="225" customWidth="1"/>
    <col min="2800" max="2800" width="11.6640625" style="225" customWidth="1"/>
    <col min="2801" max="2801" width="9.33203125" style="225"/>
    <col min="2802" max="2802" width="20.1640625" style="225" customWidth="1"/>
    <col min="2803" max="3008" width="9.33203125" style="225"/>
    <col min="3009" max="3009" width="8.33203125" style="225" customWidth="1"/>
    <col min="3010" max="3010" width="47.33203125" style="225" customWidth="1"/>
    <col min="3011" max="3011" width="22" style="225" bestFit="1" customWidth="1"/>
    <col min="3012" max="3012" width="11.83203125" style="225" customWidth="1"/>
    <col min="3013" max="3013" width="13.33203125" style="225" bestFit="1" customWidth="1"/>
    <col min="3014" max="3039" width="9.33203125" style="225"/>
    <col min="3040" max="3040" width="10.6640625" style="225" customWidth="1"/>
    <col min="3041" max="3041" width="49.6640625" style="225" customWidth="1"/>
    <col min="3042" max="3043" width="13.5" style="225" customWidth="1"/>
    <col min="3044" max="3044" width="10.83203125" style="225" customWidth="1"/>
    <col min="3045" max="3045" width="10" style="225" customWidth="1"/>
    <col min="3046" max="3046" width="12.6640625" style="225" customWidth="1"/>
    <col min="3047" max="3047" width="13.33203125" style="225" customWidth="1"/>
    <col min="3048" max="3048" width="20.83203125" style="225" customWidth="1"/>
    <col min="3049" max="3049" width="18" style="225" customWidth="1"/>
    <col min="3050" max="3050" width="19.83203125" style="225" customWidth="1"/>
    <col min="3051" max="3051" width="16.6640625" style="225" customWidth="1"/>
    <col min="3052" max="3052" width="15" style="225" customWidth="1"/>
    <col min="3053" max="3054" width="16.5" style="225" customWidth="1"/>
    <col min="3055" max="3055" width="12.5" style="225" customWidth="1"/>
    <col min="3056" max="3056" width="11.6640625" style="225" customWidth="1"/>
    <col min="3057" max="3057" width="9.33203125" style="225"/>
    <col min="3058" max="3058" width="20.1640625" style="225" customWidth="1"/>
    <col min="3059" max="3264" width="9.33203125" style="225"/>
    <col min="3265" max="3265" width="8.33203125" style="225" customWidth="1"/>
    <col min="3266" max="3266" width="47.33203125" style="225" customWidth="1"/>
    <col min="3267" max="3267" width="22" style="225" bestFit="1" customWidth="1"/>
    <col min="3268" max="3268" width="11.83203125" style="225" customWidth="1"/>
    <col min="3269" max="3269" width="13.33203125" style="225" bestFit="1" customWidth="1"/>
    <col min="3270" max="3295" width="9.33203125" style="225"/>
    <col min="3296" max="3296" width="10.6640625" style="225" customWidth="1"/>
    <col min="3297" max="3297" width="49.6640625" style="225" customWidth="1"/>
    <col min="3298" max="3299" width="13.5" style="225" customWidth="1"/>
    <col min="3300" max="3300" width="10.83203125" style="225" customWidth="1"/>
    <col min="3301" max="3301" width="10" style="225" customWidth="1"/>
    <col min="3302" max="3302" width="12.6640625" style="225" customWidth="1"/>
    <col min="3303" max="3303" width="13.33203125" style="225" customWidth="1"/>
    <col min="3304" max="3304" width="20.83203125" style="225" customWidth="1"/>
    <col min="3305" max="3305" width="18" style="225" customWidth="1"/>
    <col min="3306" max="3306" width="19.83203125" style="225" customWidth="1"/>
    <col min="3307" max="3307" width="16.6640625" style="225" customWidth="1"/>
    <col min="3308" max="3308" width="15" style="225" customWidth="1"/>
    <col min="3309" max="3310" width="16.5" style="225" customWidth="1"/>
    <col min="3311" max="3311" width="12.5" style="225" customWidth="1"/>
    <col min="3312" max="3312" width="11.6640625" style="225" customWidth="1"/>
    <col min="3313" max="3313" width="9.33203125" style="225"/>
    <col min="3314" max="3314" width="20.1640625" style="225" customWidth="1"/>
    <col min="3315" max="3520" width="9.33203125" style="225"/>
    <col min="3521" max="3521" width="8.33203125" style="225" customWidth="1"/>
    <col min="3522" max="3522" width="47.33203125" style="225" customWidth="1"/>
    <col min="3523" max="3523" width="22" style="225" bestFit="1" customWidth="1"/>
    <col min="3524" max="3524" width="11.83203125" style="225" customWidth="1"/>
    <col min="3525" max="3525" width="13.33203125" style="225" bestFit="1" customWidth="1"/>
    <col min="3526" max="3551" width="9.33203125" style="225"/>
    <col min="3552" max="3552" width="10.6640625" style="225" customWidth="1"/>
    <col min="3553" max="3553" width="49.6640625" style="225" customWidth="1"/>
    <col min="3554" max="3555" width="13.5" style="225" customWidth="1"/>
    <col min="3556" max="3556" width="10.83203125" style="225" customWidth="1"/>
    <col min="3557" max="3557" width="10" style="225" customWidth="1"/>
    <col min="3558" max="3558" width="12.6640625" style="225" customWidth="1"/>
    <col min="3559" max="3559" width="13.33203125" style="225" customWidth="1"/>
    <col min="3560" max="3560" width="20.83203125" style="225" customWidth="1"/>
    <col min="3561" max="3561" width="18" style="225" customWidth="1"/>
    <col min="3562" max="3562" width="19.83203125" style="225" customWidth="1"/>
    <col min="3563" max="3563" width="16.6640625" style="225" customWidth="1"/>
    <col min="3564" max="3564" width="15" style="225" customWidth="1"/>
    <col min="3565" max="3566" width="16.5" style="225" customWidth="1"/>
    <col min="3567" max="3567" width="12.5" style="225" customWidth="1"/>
    <col min="3568" max="3568" width="11.6640625" style="225" customWidth="1"/>
    <col min="3569" max="3569" width="9.33203125" style="225"/>
    <col min="3570" max="3570" width="20.1640625" style="225" customWidth="1"/>
    <col min="3571" max="3776" width="9.33203125" style="225"/>
    <col min="3777" max="3777" width="8.33203125" style="225" customWidth="1"/>
    <col min="3778" max="3778" width="47.33203125" style="225" customWidth="1"/>
    <col min="3779" max="3779" width="22" style="225" bestFit="1" customWidth="1"/>
    <col min="3780" max="3780" width="11.83203125" style="225" customWidth="1"/>
    <col min="3781" max="3781" width="13.33203125" style="225" bestFit="1" customWidth="1"/>
    <col min="3782" max="3807" width="9.33203125" style="225"/>
    <col min="3808" max="3808" width="10.6640625" style="225" customWidth="1"/>
    <col min="3809" max="3809" width="49.6640625" style="225" customWidth="1"/>
    <col min="3810" max="3811" width="13.5" style="225" customWidth="1"/>
    <col min="3812" max="3812" width="10.83203125" style="225" customWidth="1"/>
    <col min="3813" max="3813" width="10" style="225" customWidth="1"/>
    <col min="3814" max="3814" width="12.6640625" style="225" customWidth="1"/>
    <col min="3815" max="3815" width="13.33203125" style="225" customWidth="1"/>
    <col min="3816" max="3816" width="20.83203125" style="225" customWidth="1"/>
    <col min="3817" max="3817" width="18" style="225" customWidth="1"/>
    <col min="3818" max="3818" width="19.83203125" style="225" customWidth="1"/>
    <col min="3819" max="3819" width="16.6640625" style="225" customWidth="1"/>
    <col min="3820" max="3820" width="15" style="225" customWidth="1"/>
    <col min="3821" max="3822" width="16.5" style="225" customWidth="1"/>
    <col min="3823" max="3823" width="12.5" style="225" customWidth="1"/>
    <col min="3824" max="3824" width="11.6640625" style="225" customWidth="1"/>
    <col min="3825" max="3825" width="9.33203125" style="225"/>
    <col min="3826" max="3826" width="20.1640625" style="225" customWidth="1"/>
    <col min="3827" max="4032" width="9.33203125" style="225"/>
    <col min="4033" max="4033" width="8.33203125" style="225" customWidth="1"/>
    <col min="4034" max="4034" width="47.33203125" style="225" customWidth="1"/>
    <col min="4035" max="4035" width="22" style="225" bestFit="1" customWidth="1"/>
    <col min="4036" max="4036" width="11.83203125" style="225" customWidth="1"/>
    <col min="4037" max="4037" width="13.33203125" style="225" bestFit="1" customWidth="1"/>
    <col min="4038" max="4063" width="9.33203125" style="225"/>
    <col min="4064" max="4064" width="10.6640625" style="225" customWidth="1"/>
    <col min="4065" max="4065" width="49.6640625" style="225" customWidth="1"/>
    <col min="4066" max="4067" width="13.5" style="225" customWidth="1"/>
    <col min="4068" max="4068" width="10.83203125" style="225" customWidth="1"/>
    <col min="4069" max="4069" width="10" style="225" customWidth="1"/>
    <col min="4070" max="4070" width="12.6640625" style="225" customWidth="1"/>
    <col min="4071" max="4071" width="13.33203125" style="225" customWidth="1"/>
    <col min="4072" max="4072" width="20.83203125" style="225" customWidth="1"/>
    <col min="4073" max="4073" width="18" style="225" customWidth="1"/>
    <col min="4074" max="4074" width="19.83203125" style="225" customWidth="1"/>
    <col min="4075" max="4075" width="16.6640625" style="225" customWidth="1"/>
    <col min="4076" max="4076" width="15" style="225" customWidth="1"/>
    <col min="4077" max="4078" width="16.5" style="225" customWidth="1"/>
    <col min="4079" max="4079" width="12.5" style="225" customWidth="1"/>
    <col min="4080" max="4080" width="11.6640625" style="225" customWidth="1"/>
    <col min="4081" max="4081" width="9.33203125" style="225"/>
    <col min="4082" max="4082" width="20.1640625" style="225" customWidth="1"/>
    <col min="4083" max="4288" width="9.33203125" style="225"/>
    <col min="4289" max="4289" width="8.33203125" style="225" customWidth="1"/>
    <col min="4290" max="4290" width="47.33203125" style="225" customWidth="1"/>
    <col min="4291" max="4291" width="22" style="225" bestFit="1" customWidth="1"/>
    <col min="4292" max="4292" width="11.83203125" style="225" customWidth="1"/>
    <col min="4293" max="4293" width="13.33203125" style="225" bestFit="1" customWidth="1"/>
    <col min="4294" max="4319" width="9.33203125" style="225"/>
    <col min="4320" max="4320" width="10.6640625" style="225" customWidth="1"/>
    <col min="4321" max="4321" width="49.6640625" style="225" customWidth="1"/>
    <col min="4322" max="4323" width="13.5" style="225" customWidth="1"/>
    <col min="4324" max="4324" width="10.83203125" style="225" customWidth="1"/>
    <col min="4325" max="4325" width="10" style="225" customWidth="1"/>
    <col min="4326" max="4326" width="12.6640625" style="225" customWidth="1"/>
    <col min="4327" max="4327" width="13.33203125" style="225" customWidth="1"/>
    <col min="4328" max="4328" width="20.83203125" style="225" customWidth="1"/>
    <col min="4329" max="4329" width="18" style="225" customWidth="1"/>
    <col min="4330" max="4330" width="19.83203125" style="225" customWidth="1"/>
    <col min="4331" max="4331" width="16.6640625" style="225" customWidth="1"/>
    <col min="4332" max="4332" width="15" style="225" customWidth="1"/>
    <col min="4333" max="4334" width="16.5" style="225" customWidth="1"/>
    <col min="4335" max="4335" width="12.5" style="225" customWidth="1"/>
    <col min="4336" max="4336" width="11.6640625" style="225" customWidth="1"/>
    <col min="4337" max="4337" width="9.33203125" style="225"/>
    <col min="4338" max="4338" width="20.1640625" style="225" customWidth="1"/>
    <col min="4339" max="4544" width="9.33203125" style="225"/>
    <col min="4545" max="4545" width="8.33203125" style="225" customWidth="1"/>
    <col min="4546" max="4546" width="47.33203125" style="225" customWidth="1"/>
    <col min="4547" max="4547" width="22" style="225" bestFit="1" customWidth="1"/>
    <col min="4548" max="4548" width="11.83203125" style="225" customWidth="1"/>
    <col min="4549" max="4549" width="13.33203125" style="225" bestFit="1" customWidth="1"/>
    <col min="4550" max="4575" width="9.33203125" style="225"/>
    <col min="4576" max="4576" width="10.6640625" style="225" customWidth="1"/>
    <col min="4577" max="4577" width="49.6640625" style="225" customWidth="1"/>
    <col min="4578" max="4579" width="13.5" style="225" customWidth="1"/>
    <col min="4580" max="4580" width="10.83203125" style="225" customWidth="1"/>
    <col min="4581" max="4581" width="10" style="225" customWidth="1"/>
    <col min="4582" max="4582" width="12.6640625" style="225" customWidth="1"/>
    <col min="4583" max="4583" width="13.33203125" style="225" customWidth="1"/>
    <col min="4584" max="4584" width="20.83203125" style="225" customWidth="1"/>
    <col min="4585" max="4585" width="18" style="225" customWidth="1"/>
    <col min="4586" max="4586" width="19.83203125" style="225" customWidth="1"/>
    <col min="4587" max="4587" width="16.6640625" style="225" customWidth="1"/>
    <col min="4588" max="4588" width="15" style="225" customWidth="1"/>
    <col min="4589" max="4590" width="16.5" style="225" customWidth="1"/>
    <col min="4591" max="4591" width="12.5" style="225" customWidth="1"/>
    <col min="4592" max="4592" width="11.6640625" style="225" customWidth="1"/>
    <col min="4593" max="4593" width="9.33203125" style="225"/>
    <col min="4594" max="4594" width="20.1640625" style="225" customWidth="1"/>
    <col min="4595" max="4800" width="9.33203125" style="225"/>
    <col min="4801" max="4801" width="8.33203125" style="225" customWidth="1"/>
    <col min="4802" max="4802" width="47.33203125" style="225" customWidth="1"/>
    <col min="4803" max="4803" width="22" style="225" bestFit="1" customWidth="1"/>
    <col min="4804" max="4804" width="11.83203125" style="225" customWidth="1"/>
    <col min="4805" max="4805" width="13.33203125" style="225" bestFit="1" customWidth="1"/>
    <col min="4806" max="4831" width="9.33203125" style="225"/>
    <col min="4832" max="4832" width="10.6640625" style="225" customWidth="1"/>
    <col min="4833" max="4833" width="49.6640625" style="225" customWidth="1"/>
    <col min="4834" max="4835" width="13.5" style="225" customWidth="1"/>
    <col min="4836" max="4836" width="10.83203125" style="225" customWidth="1"/>
    <col min="4837" max="4837" width="10" style="225" customWidth="1"/>
    <col min="4838" max="4838" width="12.6640625" style="225" customWidth="1"/>
    <col min="4839" max="4839" width="13.33203125" style="225" customWidth="1"/>
    <col min="4840" max="4840" width="20.83203125" style="225" customWidth="1"/>
    <col min="4841" max="4841" width="18" style="225" customWidth="1"/>
    <col min="4842" max="4842" width="19.83203125" style="225" customWidth="1"/>
    <col min="4843" max="4843" width="16.6640625" style="225" customWidth="1"/>
    <col min="4844" max="4844" width="15" style="225" customWidth="1"/>
    <col min="4845" max="4846" width="16.5" style="225" customWidth="1"/>
    <col min="4847" max="4847" width="12.5" style="225" customWidth="1"/>
    <col min="4848" max="4848" width="11.6640625" style="225" customWidth="1"/>
    <col min="4849" max="4849" width="9.33203125" style="225"/>
    <col min="4850" max="4850" width="20.1640625" style="225" customWidth="1"/>
    <col min="4851" max="5056" width="9.33203125" style="225"/>
    <col min="5057" max="5057" width="8.33203125" style="225" customWidth="1"/>
    <col min="5058" max="5058" width="47.33203125" style="225" customWidth="1"/>
    <col min="5059" max="5059" width="22" style="225" bestFit="1" customWidth="1"/>
    <col min="5060" max="5060" width="11.83203125" style="225" customWidth="1"/>
    <col min="5061" max="5061" width="13.33203125" style="225" bestFit="1" customWidth="1"/>
    <col min="5062" max="5087" width="9.33203125" style="225"/>
    <col min="5088" max="5088" width="10.6640625" style="225" customWidth="1"/>
    <col min="5089" max="5089" width="49.6640625" style="225" customWidth="1"/>
    <col min="5090" max="5091" width="13.5" style="225" customWidth="1"/>
    <col min="5092" max="5092" width="10.83203125" style="225" customWidth="1"/>
    <col min="5093" max="5093" width="10" style="225" customWidth="1"/>
    <col min="5094" max="5094" width="12.6640625" style="225" customWidth="1"/>
    <col min="5095" max="5095" width="13.33203125" style="225" customWidth="1"/>
    <col min="5096" max="5096" width="20.83203125" style="225" customWidth="1"/>
    <col min="5097" max="5097" width="18" style="225" customWidth="1"/>
    <col min="5098" max="5098" width="19.83203125" style="225" customWidth="1"/>
    <col min="5099" max="5099" width="16.6640625" style="225" customWidth="1"/>
    <col min="5100" max="5100" width="15" style="225" customWidth="1"/>
    <col min="5101" max="5102" width="16.5" style="225" customWidth="1"/>
    <col min="5103" max="5103" width="12.5" style="225" customWidth="1"/>
    <col min="5104" max="5104" width="11.6640625" style="225" customWidth="1"/>
    <col min="5105" max="5105" width="9.33203125" style="225"/>
    <col min="5106" max="5106" width="20.1640625" style="225" customWidth="1"/>
    <col min="5107" max="5312" width="9.33203125" style="225"/>
    <col min="5313" max="5313" width="8.33203125" style="225" customWidth="1"/>
    <col min="5314" max="5314" width="47.33203125" style="225" customWidth="1"/>
    <col min="5315" max="5315" width="22" style="225" bestFit="1" customWidth="1"/>
    <col min="5316" max="5316" width="11.83203125" style="225" customWidth="1"/>
    <col min="5317" max="5317" width="13.33203125" style="225" bestFit="1" customWidth="1"/>
    <col min="5318" max="5343" width="9.33203125" style="225"/>
    <col min="5344" max="5344" width="10.6640625" style="225" customWidth="1"/>
    <col min="5345" max="5345" width="49.6640625" style="225" customWidth="1"/>
    <col min="5346" max="5347" width="13.5" style="225" customWidth="1"/>
    <col min="5348" max="5348" width="10.83203125" style="225" customWidth="1"/>
    <col min="5349" max="5349" width="10" style="225" customWidth="1"/>
    <col min="5350" max="5350" width="12.6640625" style="225" customWidth="1"/>
    <col min="5351" max="5351" width="13.33203125" style="225" customWidth="1"/>
    <col min="5352" max="5352" width="20.83203125" style="225" customWidth="1"/>
    <col min="5353" max="5353" width="18" style="225" customWidth="1"/>
    <col min="5354" max="5354" width="19.83203125" style="225" customWidth="1"/>
    <col min="5355" max="5355" width="16.6640625" style="225" customWidth="1"/>
    <col min="5356" max="5356" width="15" style="225" customWidth="1"/>
    <col min="5357" max="5358" width="16.5" style="225" customWidth="1"/>
    <col min="5359" max="5359" width="12.5" style="225" customWidth="1"/>
    <col min="5360" max="5360" width="11.6640625" style="225" customWidth="1"/>
    <col min="5361" max="5361" width="9.33203125" style="225"/>
    <col min="5362" max="5362" width="20.1640625" style="225" customWidth="1"/>
    <col min="5363" max="5568" width="9.33203125" style="225"/>
    <col min="5569" max="5569" width="8.33203125" style="225" customWidth="1"/>
    <col min="5570" max="5570" width="47.33203125" style="225" customWidth="1"/>
    <col min="5571" max="5571" width="22" style="225" bestFit="1" customWidth="1"/>
    <col min="5572" max="5572" width="11.83203125" style="225" customWidth="1"/>
    <col min="5573" max="5573" width="13.33203125" style="225" bestFit="1" customWidth="1"/>
    <col min="5574" max="5599" width="9.33203125" style="225"/>
    <col min="5600" max="5600" width="10.6640625" style="225" customWidth="1"/>
    <col min="5601" max="5601" width="49.6640625" style="225" customWidth="1"/>
    <col min="5602" max="5603" width="13.5" style="225" customWidth="1"/>
    <col min="5604" max="5604" width="10.83203125" style="225" customWidth="1"/>
    <col min="5605" max="5605" width="10" style="225" customWidth="1"/>
    <col min="5606" max="5606" width="12.6640625" style="225" customWidth="1"/>
    <col min="5607" max="5607" width="13.33203125" style="225" customWidth="1"/>
    <col min="5608" max="5608" width="20.83203125" style="225" customWidth="1"/>
    <col min="5609" max="5609" width="18" style="225" customWidth="1"/>
    <col min="5610" max="5610" width="19.83203125" style="225" customWidth="1"/>
    <col min="5611" max="5611" width="16.6640625" style="225" customWidth="1"/>
    <col min="5612" max="5612" width="15" style="225" customWidth="1"/>
    <col min="5613" max="5614" width="16.5" style="225" customWidth="1"/>
    <col min="5615" max="5615" width="12.5" style="225" customWidth="1"/>
    <col min="5616" max="5616" width="11.6640625" style="225" customWidth="1"/>
    <col min="5617" max="5617" width="9.33203125" style="225"/>
    <col min="5618" max="5618" width="20.1640625" style="225" customWidth="1"/>
    <col min="5619" max="5824" width="9.33203125" style="225"/>
    <col min="5825" max="5825" width="8.33203125" style="225" customWidth="1"/>
    <col min="5826" max="5826" width="47.33203125" style="225" customWidth="1"/>
    <col min="5827" max="5827" width="22" style="225" bestFit="1" customWidth="1"/>
    <col min="5828" max="5828" width="11.83203125" style="225" customWidth="1"/>
    <col min="5829" max="5829" width="13.33203125" style="225" bestFit="1" customWidth="1"/>
    <col min="5830" max="5855" width="9.33203125" style="225"/>
    <col min="5856" max="5856" width="10.6640625" style="225" customWidth="1"/>
    <col min="5857" max="5857" width="49.6640625" style="225" customWidth="1"/>
    <col min="5858" max="5859" width="13.5" style="225" customWidth="1"/>
    <col min="5860" max="5860" width="10.83203125" style="225" customWidth="1"/>
    <col min="5861" max="5861" width="10" style="225" customWidth="1"/>
    <col min="5862" max="5862" width="12.6640625" style="225" customWidth="1"/>
    <col min="5863" max="5863" width="13.33203125" style="225" customWidth="1"/>
    <col min="5864" max="5864" width="20.83203125" style="225" customWidth="1"/>
    <col min="5865" max="5865" width="18" style="225" customWidth="1"/>
    <col min="5866" max="5866" width="19.83203125" style="225" customWidth="1"/>
    <col min="5867" max="5867" width="16.6640625" style="225" customWidth="1"/>
    <col min="5868" max="5868" width="15" style="225" customWidth="1"/>
    <col min="5869" max="5870" width="16.5" style="225" customWidth="1"/>
    <col min="5871" max="5871" width="12.5" style="225" customWidth="1"/>
    <col min="5872" max="5872" width="11.6640625" style="225" customWidth="1"/>
    <col min="5873" max="5873" width="9.33203125" style="225"/>
    <col min="5874" max="5874" width="20.1640625" style="225" customWidth="1"/>
    <col min="5875" max="6080" width="9.33203125" style="225"/>
    <col min="6081" max="6081" width="8.33203125" style="225" customWidth="1"/>
    <col min="6082" max="6082" width="47.33203125" style="225" customWidth="1"/>
    <col min="6083" max="6083" width="22" style="225" bestFit="1" customWidth="1"/>
    <col min="6084" max="6084" width="11.83203125" style="225" customWidth="1"/>
    <col min="6085" max="6085" width="13.33203125" style="225" bestFit="1" customWidth="1"/>
    <col min="6086" max="6111" width="9.33203125" style="225"/>
    <col min="6112" max="6112" width="10.6640625" style="225" customWidth="1"/>
    <col min="6113" max="6113" width="49.6640625" style="225" customWidth="1"/>
    <col min="6114" max="6115" width="13.5" style="225" customWidth="1"/>
    <col min="6116" max="6116" width="10.83203125" style="225" customWidth="1"/>
    <col min="6117" max="6117" width="10" style="225" customWidth="1"/>
    <col min="6118" max="6118" width="12.6640625" style="225" customWidth="1"/>
    <col min="6119" max="6119" width="13.33203125" style="225" customWidth="1"/>
    <col min="6120" max="6120" width="20.83203125" style="225" customWidth="1"/>
    <col min="6121" max="6121" width="18" style="225" customWidth="1"/>
    <col min="6122" max="6122" width="19.83203125" style="225" customWidth="1"/>
    <col min="6123" max="6123" width="16.6640625" style="225" customWidth="1"/>
    <col min="6124" max="6124" width="15" style="225" customWidth="1"/>
    <col min="6125" max="6126" width="16.5" style="225" customWidth="1"/>
    <col min="6127" max="6127" width="12.5" style="225" customWidth="1"/>
    <col min="6128" max="6128" width="11.6640625" style="225" customWidth="1"/>
    <col min="6129" max="6129" width="9.33203125" style="225"/>
    <col min="6130" max="6130" width="20.1640625" style="225" customWidth="1"/>
    <col min="6131" max="6336" width="9.33203125" style="225"/>
    <col min="6337" max="6337" width="8.33203125" style="225" customWidth="1"/>
    <col min="6338" max="6338" width="47.33203125" style="225" customWidth="1"/>
    <col min="6339" max="6339" width="22" style="225" bestFit="1" customWidth="1"/>
    <col min="6340" max="6340" width="11.83203125" style="225" customWidth="1"/>
    <col min="6341" max="6341" width="13.33203125" style="225" bestFit="1" customWidth="1"/>
    <col min="6342" max="6367" width="9.33203125" style="225"/>
    <col min="6368" max="6368" width="10.6640625" style="225" customWidth="1"/>
    <col min="6369" max="6369" width="49.6640625" style="225" customWidth="1"/>
    <col min="6370" max="6371" width="13.5" style="225" customWidth="1"/>
    <col min="6372" max="6372" width="10.83203125" style="225" customWidth="1"/>
    <col min="6373" max="6373" width="10" style="225" customWidth="1"/>
    <col min="6374" max="6374" width="12.6640625" style="225" customWidth="1"/>
    <col min="6375" max="6375" width="13.33203125" style="225" customWidth="1"/>
    <col min="6376" max="6376" width="20.83203125" style="225" customWidth="1"/>
    <col min="6377" max="6377" width="18" style="225" customWidth="1"/>
    <col min="6378" max="6378" width="19.83203125" style="225" customWidth="1"/>
    <col min="6379" max="6379" width="16.6640625" style="225" customWidth="1"/>
    <col min="6380" max="6380" width="15" style="225" customWidth="1"/>
    <col min="6381" max="6382" width="16.5" style="225" customWidth="1"/>
    <col min="6383" max="6383" width="12.5" style="225" customWidth="1"/>
    <col min="6384" max="6384" width="11.6640625" style="225" customWidth="1"/>
    <col min="6385" max="6385" width="9.33203125" style="225"/>
    <col min="6386" max="6386" width="20.1640625" style="225" customWidth="1"/>
    <col min="6387" max="6592" width="9.33203125" style="225"/>
    <col min="6593" max="6593" width="8.33203125" style="225" customWidth="1"/>
    <col min="6594" max="6594" width="47.33203125" style="225" customWidth="1"/>
    <col min="6595" max="6595" width="22" style="225" bestFit="1" customWidth="1"/>
    <col min="6596" max="6596" width="11.83203125" style="225" customWidth="1"/>
    <col min="6597" max="6597" width="13.33203125" style="225" bestFit="1" customWidth="1"/>
    <col min="6598" max="6623" width="9.33203125" style="225"/>
    <col min="6624" max="6624" width="10.6640625" style="225" customWidth="1"/>
    <col min="6625" max="6625" width="49.6640625" style="225" customWidth="1"/>
    <col min="6626" max="6627" width="13.5" style="225" customWidth="1"/>
    <col min="6628" max="6628" width="10.83203125" style="225" customWidth="1"/>
    <col min="6629" max="6629" width="10" style="225" customWidth="1"/>
    <col min="6630" max="6630" width="12.6640625" style="225" customWidth="1"/>
    <col min="6631" max="6631" width="13.33203125" style="225" customWidth="1"/>
    <col min="6632" max="6632" width="20.83203125" style="225" customWidth="1"/>
    <col min="6633" max="6633" width="18" style="225" customWidth="1"/>
    <col min="6634" max="6634" width="19.83203125" style="225" customWidth="1"/>
    <col min="6635" max="6635" width="16.6640625" style="225" customWidth="1"/>
    <col min="6636" max="6636" width="15" style="225" customWidth="1"/>
    <col min="6637" max="6638" width="16.5" style="225" customWidth="1"/>
    <col min="6639" max="6639" width="12.5" style="225" customWidth="1"/>
    <col min="6640" max="6640" width="11.6640625" style="225" customWidth="1"/>
    <col min="6641" max="6641" width="9.33203125" style="225"/>
    <col min="6642" max="6642" width="20.1640625" style="225" customWidth="1"/>
    <col min="6643" max="6848" width="9.33203125" style="225"/>
    <col min="6849" max="6849" width="8.33203125" style="225" customWidth="1"/>
    <col min="6850" max="6850" width="47.33203125" style="225" customWidth="1"/>
    <col min="6851" max="6851" width="22" style="225" bestFit="1" customWidth="1"/>
    <col min="6852" max="6852" width="11.83203125" style="225" customWidth="1"/>
    <col min="6853" max="6853" width="13.33203125" style="225" bestFit="1" customWidth="1"/>
    <col min="6854" max="6879" width="9.33203125" style="225"/>
    <col min="6880" max="6880" width="10.6640625" style="225" customWidth="1"/>
    <col min="6881" max="6881" width="49.6640625" style="225" customWidth="1"/>
    <col min="6882" max="6883" width="13.5" style="225" customWidth="1"/>
    <col min="6884" max="6884" width="10.83203125" style="225" customWidth="1"/>
    <col min="6885" max="6885" width="10" style="225" customWidth="1"/>
    <col min="6886" max="6886" width="12.6640625" style="225" customWidth="1"/>
    <col min="6887" max="6887" width="13.33203125" style="225" customWidth="1"/>
    <col min="6888" max="6888" width="20.83203125" style="225" customWidth="1"/>
    <col min="6889" max="6889" width="18" style="225" customWidth="1"/>
    <col min="6890" max="6890" width="19.83203125" style="225" customWidth="1"/>
    <col min="6891" max="6891" width="16.6640625" style="225" customWidth="1"/>
    <col min="6892" max="6892" width="15" style="225" customWidth="1"/>
    <col min="6893" max="6894" width="16.5" style="225" customWidth="1"/>
    <col min="6895" max="6895" width="12.5" style="225" customWidth="1"/>
    <col min="6896" max="6896" width="11.6640625" style="225" customWidth="1"/>
    <col min="6897" max="6897" width="9.33203125" style="225"/>
    <col min="6898" max="6898" width="20.1640625" style="225" customWidth="1"/>
    <col min="6899" max="7104" width="9.33203125" style="225"/>
    <col min="7105" max="7105" width="8.33203125" style="225" customWidth="1"/>
    <col min="7106" max="7106" width="47.33203125" style="225" customWidth="1"/>
    <col min="7107" max="7107" width="22" style="225" bestFit="1" customWidth="1"/>
    <col min="7108" max="7108" width="11.83203125" style="225" customWidth="1"/>
    <col min="7109" max="7109" width="13.33203125" style="225" bestFit="1" customWidth="1"/>
    <col min="7110" max="7135" width="9.33203125" style="225"/>
    <col min="7136" max="7136" width="10.6640625" style="225" customWidth="1"/>
    <col min="7137" max="7137" width="49.6640625" style="225" customWidth="1"/>
    <col min="7138" max="7139" width="13.5" style="225" customWidth="1"/>
    <col min="7140" max="7140" width="10.83203125" style="225" customWidth="1"/>
    <col min="7141" max="7141" width="10" style="225" customWidth="1"/>
    <col min="7142" max="7142" width="12.6640625" style="225" customWidth="1"/>
    <col min="7143" max="7143" width="13.33203125" style="225" customWidth="1"/>
    <col min="7144" max="7144" width="20.83203125" style="225" customWidth="1"/>
    <col min="7145" max="7145" width="18" style="225" customWidth="1"/>
    <col min="7146" max="7146" width="19.83203125" style="225" customWidth="1"/>
    <col min="7147" max="7147" width="16.6640625" style="225" customWidth="1"/>
    <col min="7148" max="7148" width="15" style="225" customWidth="1"/>
    <col min="7149" max="7150" width="16.5" style="225" customWidth="1"/>
    <col min="7151" max="7151" width="12.5" style="225" customWidth="1"/>
    <col min="7152" max="7152" width="11.6640625" style="225" customWidth="1"/>
    <col min="7153" max="7153" width="9.33203125" style="225"/>
    <col min="7154" max="7154" width="20.1640625" style="225" customWidth="1"/>
    <col min="7155" max="7360" width="9.33203125" style="225"/>
    <col min="7361" max="7361" width="8.33203125" style="225" customWidth="1"/>
    <col min="7362" max="7362" width="47.33203125" style="225" customWidth="1"/>
    <col min="7363" max="7363" width="22" style="225" bestFit="1" customWidth="1"/>
    <col min="7364" max="7364" width="11.83203125" style="225" customWidth="1"/>
    <col min="7365" max="7365" width="13.33203125" style="225" bestFit="1" customWidth="1"/>
    <col min="7366" max="7391" width="9.33203125" style="225"/>
    <col min="7392" max="7392" width="10.6640625" style="225" customWidth="1"/>
    <col min="7393" max="7393" width="49.6640625" style="225" customWidth="1"/>
    <col min="7394" max="7395" width="13.5" style="225" customWidth="1"/>
    <col min="7396" max="7396" width="10.83203125" style="225" customWidth="1"/>
    <col min="7397" max="7397" width="10" style="225" customWidth="1"/>
    <col min="7398" max="7398" width="12.6640625" style="225" customWidth="1"/>
    <col min="7399" max="7399" width="13.33203125" style="225" customWidth="1"/>
    <col min="7400" max="7400" width="20.83203125" style="225" customWidth="1"/>
    <col min="7401" max="7401" width="18" style="225" customWidth="1"/>
    <col min="7402" max="7402" width="19.83203125" style="225" customWidth="1"/>
    <col min="7403" max="7403" width="16.6640625" style="225" customWidth="1"/>
    <col min="7404" max="7404" width="15" style="225" customWidth="1"/>
    <col min="7405" max="7406" width="16.5" style="225" customWidth="1"/>
    <col min="7407" max="7407" width="12.5" style="225" customWidth="1"/>
    <col min="7408" max="7408" width="11.6640625" style="225" customWidth="1"/>
    <col min="7409" max="7409" width="9.33203125" style="225"/>
    <col min="7410" max="7410" width="20.1640625" style="225" customWidth="1"/>
    <col min="7411" max="7616" width="9.33203125" style="225"/>
    <col min="7617" max="7617" width="8.33203125" style="225" customWidth="1"/>
    <col min="7618" max="7618" width="47.33203125" style="225" customWidth="1"/>
    <col min="7619" max="7619" width="22" style="225" bestFit="1" customWidth="1"/>
    <col min="7620" max="7620" width="11.83203125" style="225" customWidth="1"/>
    <col min="7621" max="7621" width="13.33203125" style="225" bestFit="1" customWidth="1"/>
    <col min="7622" max="7647" width="9.33203125" style="225"/>
    <col min="7648" max="7648" width="10.6640625" style="225" customWidth="1"/>
    <col min="7649" max="7649" width="49.6640625" style="225" customWidth="1"/>
    <col min="7650" max="7651" width="13.5" style="225" customWidth="1"/>
    <col min="7652" max="7652" width="10.83203125" style="225" customWidth="1"/>
    <col min="7653" max="7653" width="10" style="225" customWidth="1"/>
    <col min="7654" max="7654" width="12.6640625" style="225" customWidth="1"/>
    <col min="7655" max="7655" width="13.33203125" style="225" customWidth="1"/>
    <col min="7656" max="7656" width="20.83203125" style="225" customWidth="1"/>
    <col min="7657" max="7657" width="18" style="225" customWidth="1"/>
    <col min="7658" max="7658" width="19.83203125" style="225" customWidth="1"/>
    <col min="7659" max="7659" width="16.6640625" style="225" customWidth="1"/>
    <col min="7660" max="7660" width="15" style="225" customWidth="1"/>
    <col min="7661" max="7662" width="16.5" style="225" customWidth="1"/>
    <col min="7663" max="7663" width="12.5" style="225" customWidth="1"/>
    <col min="7664" max="7664" width="11.6640625" style="225" customWidth="1"/>
    <col min="7665" max="7665" width="9.33203125" style="225"/>
    <col min="7666" max="7666" width="20.1640625" style="225" customWidth="1"/>
    <col min="7667" max="7872" width="9.33203125" style="225"/>
    <col min="7873" max="7873" width="8.33203125" style="225" customWidth="1"/>
    <col min="7874" max="7874" width="47.33203125" style="225" customWidth="1"/>
    <col min="7875" max="7875" width="22" style="225" bestFit="1" customWidth="1"/>
    <col min="7876" max="7876" width="11.83203125" style="225" customWidth="1"/>
    <col min="7877" max="7877" width="13.33203125" style="225" bestFit="1" customWidth="1"/>
    <col min="7878" max="7903" width="9.33203125" style="225"/>
    <col min="7904" max="7904" width="10.6640625" style="225" customWidth="1"/>
    <col min="7905" max="7905" width="49.6640625" style="225" customWidth="1"/>
    <col min="7906" max="7907" width="13.5" style="225" customWidth="1"/>
    <col min="7908" max="7908" width="10.83203125" style="225" customWidth="1"/>
    <col min="7909" max="7909" width="10" style="225" customWidth="1"/>
    <col min="7910" max="7910" width="12.6640625" style="225" customWidth="1"/>
    <col min="7911" max="7911" width="13.33203125" style="225" customWidth="1"/>
    <col min="7912" max="7912" width="20.83203125" style="225" customWidth="1"/>
    <col min="7913" max="7913" width="18" style="225" customWidth="1"/>
    <col min="7914" max="7914" width="19.83203125" style="225" customWidth="1"/>
    <col min="7915" max="7915" width="16.6640625" style="225" customWidth="1"/>
    <col min="7916" max="7916" width="15" style="225" customWidth="1"/>
    <col min="7917" max="7918" width="16.5" style="225" customWidth="1"/>
    <col min="7919" max="7919" width="12.5" style="225" customWidth="1"/>
    <col min="7920" max="7920" width="11.6640625" style="225" customWidth="1"/>
    <col min="7921" max="7921" width="9.33203125" style="225"/>
    <col min="7922" max="7922" width="20.1640625" style="225" customWidth="1"/>
    <col min="7923" max="8128" width="9.33203125" style="225"/>
    <col min="8129" max="8129" width="8.33203125" style="225" customWidth="1"/>
    <col min="8130" max="8130" width="47.33203125" style="225" customWidth="1"/>
    <col min="8131" max="8131" width="22" style="225" bestFit="1" customWidth="1"/>
    <col min="8132" max="8132" width="11.83203125" style="225" customWidth="1"/>
    <col min="8133" max="8133" width="13.33203125" style="225" bestFit="1" customWidth="1"/>
    <col min="8134" max="8159" width="9.33203125" style="225"/>
    <col min="8160" max="8160" width="10.6640625" style="225" customWidth="1"/>
    <col min="8161" max="8161" width="49.6640625" style="225" customWidth="1"/>
    <col min="8162" max="8163" width="13.5" style="225" customWidth="1"/>
    <col min="8164" max="8164" width="10.83203125" style="225" customWidth="1"/>
    <col min="8165" max="8165" width="10" style="225" customWidth="1"/>
    <col min="8166" max="8166" width="12.6640625" style="225" customWidth="1"/>
    <col min="8167" max="8167" width="13.33203125" style="225" customWidth="1"/>
    <col min="8168" max="8168" width="20.83203125" style="225" customWidth="1"/>
    <col min="8169" max="8169" width="18" style="225" customWidth="1"/>
    <col min="8170" max="8170" width="19.83203125" style="225" customWidth="1"/>
    <col min="8171" max="8171" width="16.6640625" style="225" customWidth="1"/>
    <col min="8172" max="8172" width="15" style="225" customWidth="1"/>
    <col min="8173" max="8174" width="16.5" style="225" customWidth="1"/>
    <col min="8175" max="8175" width="12.5" style="225" customWidth="1"/>
    <col min="8176" max="8176" width="11.6640625" style="225" customWidth="1"/>
    <col min="8177" max="8177" width="9.33203125" style="225"/>
    <col min="8178" max="8178" width="20.1640625" style="225" customWidth="1"/>
    <col min="8179" max="8384" width="9.33203125" style="225"/>
    <col min="8385" max="8385" width="8.33203125" style="225" customWidth="1"/>
    <col min="8386" max="8386" width="47.33203125" style="225" customWidth="1"/>
    <col min="8387" max="8387" width="22" style="225" bestFit="1" customWidth="1"/>
    <col min="8388" max="8388" width="11.83203125" style="225" customWidth="1"/>
    <col min="8389" max="8389" width="13.33203125" style="225" bestFit="1" customWidth="1"/>
    <col min="8390" max="8415" width="9.33203125" style="225"/>
    <col min="8416" max="8416" width="10.6640625" style="225" customWidth="1"/>
    <col min="8417" max="8417" width="49.6640625" style="225" customWidth="1"/>
    <col min="8418" max="8419" width="13.5" style="225" customWidth="1"/>
    <col min="8420" max="8420" width="10.83203125" style="225" customWidth="1"/>
    <col min="8421" max="8421" width="10" style="225" customWidth="1"/>
    <col min="8422" max="8422" width="12.6640625" style="225" customWidth="1"/>
    <col min="8423" max="8423" width="13.33203125" style="225" customWidth="1"/>
    <col min="8424" max="8424" width="20.83203125" style="225" customWidth="1"/>
    <col min="8425" max="8425" width="18" style="225" customWidth="1"/>
    <col min="8426" max="8426" width="19.83203125" style="225" customWidth="1"/>
    <col min="8427" max="8427" width="16.6640625" style="225" customWidth="1"/>
    <col min="8428" max="8428" width="15" style="225" customWidth="1"/>
    <col min="8429" max="8430" width="16.5" style="225" customWidth="1"/>
    <col min="8431" max="8431" width="12.5" style="225" customWidth="1"/>
    <col min="8432" max="8432" width="11.6640625" style="225" customWidth="1"/>
    <col min="8433" max="8433" width="9.33203125" style="225"/>
    <col min="8434" max="8434" width="20.1640625" style="225" customWidth="1"/>
    <col min="8435" max="8640" width="9.33203125" style="225"/>
    <col min="8641" max="8641" width="8.33203125" style="225" customWidth="1"/>
    <col min="8642" max="8642" width="47.33203125" style="225" customWidth="1"/>
    <col min="8643" max="8643" width="22" style="225" bestFit="1" customWidth="1"/>
    <col min="8644" max="8644" width="11.83203125" style="225" customWidth="1"/>
    <col min="8645" max="8645" width="13.33203125" style="225" bestFit="1" customWidth="1"/>
    <col min="8646" max="8671" width="9.33203125" style="225"/>
    <col min="8672" max="8672" width="10.6640625" style="225" customWidth="1"/>
    <col min="8673" max="8673" width="49.6640625" style="225" customWidth="1"/>
    <col min="8674" max="8675" width="13.5" style="225" customWidth="1"/>
    <col min="8676" max="8676" width="10.83203125" style="225" customWidth="1"/>
    <col min="8677" max="8677" width="10" style="225" customWidth="1"/>
    <col min="8678" max="8678" width="12.6640625" style="225" customWidth="1"/>
    <col min="8679" max="8679" width="13.33203125" style="225" customWidth="1"/>
    <col min="8680" max="8680" width="20.83203125" style="225" customWidth="1"/>
    <col min="8681" max="8681" width="18" style="225" customWidth="1"/>
    <col min="8682" max="8682" width="19.83203125" style="225" customWidth="1"/>
    <col min="8683" max="8683" width="16.6640625" style="225" customWidth="1"/>
    <col min="8684" max="8684" width="15" style="225" customWidth="1"/>
    <col min="8685" max="8686" width="16.5" style="225" customWidth="1"/>
    <col min="8687" max="8687" width="12.5" style="225" customWidth="1"/>
    <col min="8688" max="8688" width="11.6640625" style="225" customWidth="1"/>
    <col min="8689" max="8689" width="9.33203125" style="225"/>
    <col min="8690" max="8690" width="20.1640625" style="225" customWidth="1"/>
    <col min="8691" max="8896" width="9.33203125" style="225"/>
    <col min="8897" max="8897" width="8.33203125" style="225" customWidth="1"/>
    <col min="8898" max="8898" width="47.33203125" style="225" customWidth="1"/>
    <col min="8899" max="8899" width="22" style="225" bestFit="1" customWidth="1"/>
    <col min="8900" max="8900" width="11.83203125" style="225" customWidth="1"/>
    <col min="8901" max="8901" width="13.33203125" style="225" bestFit="1" customWidth="1"/>
    <col min="8902" max="8927" width="9.33203125" style="225"/>
    <col min="8928" max="8928" width="10.6640625" style="225" customWidth="1"/>
    <col min="8929" max="8929" width="49.6640625" style="225" customWidth="1"/>
    <col min="8930" max="8931" width="13.5" style="225" customWidth="1"/>
    <col min="8932" max="8932" width="10.83203125" style="225" customWidth="1"/>
    <col min="8933" max="8933" width="10" style="225" customWidth="1"/>
    <col min="8934" max="8934" width="12.6640625" style="225" customWidth="1"/>
    <col min="8935" max="8935" width="13.33203125" style="225" customWidth="1"/>
    <col min="8936" max="8936" width="20.83203125" style="225" customWidth="1"/>
    <col min="8937" max="8937" width="18" style="225" customWidth="1"/>
    <col min="8938" max="8938" width="19.83203125" style="225" customWidth="1"/>
    <col min="8939" max="8939" width="16.6640625" style="225" customWidth="1"/>
    <col min="8940" max="8940" width="15" style="225" customWidth="1"/>
    <col min="8941" max="8942" width="16.5" style="225" customWidth="1"/>
    <col min="8943" max="8943" width="12.5" style="225" customWidth="1"/>
    <col min="8944" max="8944" width="11.6640625" style="225" customWidth="1"/>
    <col min="8945" max="8945" width="9.33203125" style="225"/>
    <col min="8946" max="8946" width="20.1640625" style="225" customWidth="1"/>
    <col min="8947" max="9152" width="9.33203125" style="225"/>
    <col min="9153" max="9153" width="8.33203125" style="225" customWidth="1"/>
    <col min="9154" max="9154" width="47.33203125" style="225" customWidth="1"/>
    <col min="9155" max="9155" width="22" style="225" bestFit="1" customWidth="1"/>
    <col min="9156" max="9156" width="11.83203125" style="225" customWidth="1"/>
    <col min="9157" max="9157" width="13.33203125" style="225" bestFit="1" customWidth="1"/>
    <col min="9158" max="9183" width="9.33203125" style="225"/>
    <col min="9184" max="9184" width="10.6640625" style="225" customWidth="1"/>
    <col min="9185" max="9185" width="49.6640625" style="225" customWidth="1"/>
    <col min="9186" max="9187" width="13.5" style="225" customWidth="1"/>
    <col min="9188" max="9188" width="10.83203125" style="225" customWidth="1"/>
    <col min="9189" max="9189" width="10" style="225" customWidth="1"/>
    <col min="9190" max="9190" width="12.6640625" style="225" customWidth="1"/>
    <col min="9191" max="9191" width="13.33203125" style="225" customWidth="1"/>
    <col min="9192" max="9192" width="20.83203125" style="225" customWidth="1"/>
    <col min="9193" max="9193" width="18" style="225" customWidth="1"/>
    <col min="9194" max="9194" width="19.83203125" style="225" customWidth="1"/>
    <col min="9195" max="9195" width="16.6640625" style="225" customWidth="1"/>
    <col min="9196" max="9196" width="15" style="225" customWidth="1"/>
    <col min="9197" max="9198" width="16.5" style="225" customWidth="1"/>
    <col min="9199" max="9199" width="12.5" style="225" customWidth="1"/>
    <col min="9200" max="9200" width="11.6640625" style="225" customWidth="1"/>
    <col min="9201" max="9201" width="9.33203125" style="225"/>
    <col min="9202" max="9202" width="20.1640625" style="225" customWidth="1"/>
    <col min="9203" max="9408" width="9.33203125" style="225"/>
    <col min="9409" max="9409" width="8.33203125" style="225" customWidth="1"/>
    <col min="9410" max="9410" width="47.33203125" style="225" customWidth="1"/>
    <col min="9411" max="9411" width="22" style="225" bestFit="1" customWidth="1"/>
    <col min="9412" max="9412" width="11.83203125" style="225" customWidth="1"/>
    <col min="9413" max="9413" width="13.33203125" style="225" bestFit="1" customWidth="1"/>
    <col min="9414" max="9439" width="9.33203125" style="225"/>
    <col min="9440" max="9440" width="10.6640625" style="225" customWidth="1"/>
    <col min="9441" max="9441" width="49.6640625" style="225" customWidth="1"/>
    <col min="9442" max="9443" width="13.5" style="225" customWidth="1"/>
    <col min="9444" max="9444" width="10.83203125" style="225" customWidth="1"/>
    <col min="9445" max="9445" width="10" style="225" customWidth="1"/>
    <col min="9446" max="9446" width="12.6640625" style="225" customWidth="1"/>
    <col min="9447" max="9447" width="13.33203125" style="225" customWidth="1"/>
    <col min="9448" max="9448" width="20.83203125" style="225" customWidth="1"/>
    <col min="9449" max="9449" width="18" style="225" customWidth="1"/>
    <col min="9450" max="9450" width="19.83203125" style="225" customWidth="1"/>
    <col min="9451" max="9451" width="16.6640625" style="225" customWidth="1"/>
    <col min="9452" max="9452" width="15" style="225" customWidth="1"/>
    <col min="9453" max="9454" width="16.5" style="225" customWidth="1"/>
    <col min="9455" max="9455" width="12.5" style="225" customWidth="1"/>
    <col min="9456" max="9456" width="11.6640625" style="225" customWidth="1"/>
    <col min="9457" max="9457" width="9.33203125" style="225"/>
    <col min="9458" max="9458" width="20.1640625" style="225" customWidth="1"/>
    <col min="9459" max="9664" width="9.33203125" style="225"/>
    <col min="9665" max="9665" width="8.33203125" style="225" customWidth="1"/>
    <col min="9666" max="9666" width="47.33203125" style="225" customWidth="1"/>
    <col min="9667" max="9667" width="22" style="225" bestFit="1" customWidth="1"/>
    <col min="9668" max="9668" width="11.83203125" style="225" customWidth="1"/>
    <col min="9669" max="9669" width="13.33203125" style="225" bestFit="1" customWidth="1"/>
    <col min="9670" max="9695" width="9.33203125" style="225"/>
    <col min="9696" max="9696" width="10.6640625" style="225" customWidth="1"/>
    <col min="9697" max="9697" width="49.6640625" style="225" customWidth="1"/>
    <col min="9698" max="9699" width="13.5" style="225" customWidth="1"/>
    <col min="9700" max="9700" width="10.83203125" style="225" customWidth="1"/>
    <col min="9701" max="9701" width="10" style="225" customWidth="1"/>
    <col min="9702" max="9702" width="12.6640625" style="225" customWidth="1"/>
    <col min="9703" max="9703" width="13.33203125" style="225" customWidth="1"/>
    <col min="9704" max="9704" width="20.83203125" style="225" customWidth="1"/>
    <col min="9705" max="9705" width="18" style="225" customWidth="1"/>
    <col min="9706" max="9706" width="19.83203125" style="225" customWidth="1"/>
    <col min="9707" max="9707" width="16.6640625" style="225" customWidth="1"/>
    <col min="9708" max="9708" width="15" style="225" customWidth="1"/>
    <col min="9709" max="9710" width="16.5" style="225" customWidth="1"/>
    <col min="9711" max="9711" width="12.5" style="225" customWidth="1"/>
    <col min="9712" max="9712" width="11.6640625" style="225" customWidth="1"/>
    <col min="9713" max="9713" width="9.33203125" style="225"/>
    <col min="9714" max="9714" width="20.1640625" style="225" customWidth="1"/>
    <col min="9715" max="9920" width="9.33203125" style="225"/>
    <col min="9921" max="9921" width="8.33203125" style="225" customWidth="1"/>
    <col min="9922" max="9922" width="47.33203125" style="225" customWidth="1"/>
    <col min="9923" max="9923" width="22" style="225" bestFit="1" customWidth="1"/>
    <col min="9924" max="9924" width="11.83203125" style="225" customWidth="1"/>
    <col min="9925" max="9925" width="13.33203125" style="225" bestFit="1" customWidth="1"/>
    <col min="9926" max="9951" width="9.33203125" style="225"/>
    <col min="9952" max="9952" width="10.6640625" style="225" customWidth="1"/>
    <col min="9953" max="9953" width="49.6640625" style="225" customWidth="1"/>
    <col min="9954" max="9955" width="13.5" style="225" customWidth="1"/>
    <col min="9956" max="9956" width="10.83203125" style="225" customWidth="1"/>
    <col min="9957" max="9957" width="10" style="225" customWidth="1"/>
    <col min="9958" max="9958" width="12.6640625" style="225" customWidth="1"/>
    <col min="9959" max="9959" width="13.33203125" style="225" customWidth="1"/>
    <col min="9960" max="9960" width="20.83203125" style="225" customWidth="1"/>
    <col min="9961" max="9961" width="18" style="225" customWidth="1"/>
    <col min="9962" max="9962" width="19.83203125" style="225" customWidth="1"/>
    <col min="9963" max="9963" width="16.6640625" style="225" customWidth="1"/>
    <col min="9964" max="9964" width="15" style="225" customWidth="1"/>
    <col min="9965" max="9966" width="16.5" style="225" customWidth="1"/>
    <col min="9967" max="9967" width="12.5" style="225" customWidth="1"/>
    <col min="9968" max="9968" width="11.6640625" style="225" customWidth="1"/>
    <col min="9969" max="9969" width="9.33203125" style="225"/>
    <col min="9970" max="9970" width="20.1640625" style="225" customWidth="1"/>
    <col min="9971" max="10176" width="9.33203125" style="225"/>
    <col min="10177" max="10177" width="8.33203125" style="225" customWidth="1"/>
    <col min="10178" max="10178" width="47.33203125" style="225" customWidth="1"/>
    <col min="10179" max="10179" width="22" style="225" bestFit="1" customWidth="1"/>
    <col min="10180" max="10180" width="11.83203125" style="225" customWidth="1"/>
    <col min="10181" max="10181" width="13.33203125" style="225" bestFit="1" customWidth="1"/>
    <col min="10182" max="10207" width="9.33203125" style="225"/>
    <col min="10208" max="10208" width="10.6640625" style="225" customWidth="1"/>
    <col min="10209" max="10209" width="49.6640625" style="225" customWidth="1"/>
    <col min="10210" max="10211" width="13.5" style="225" customWidth="1"/>
    <col min="10212" max="10212" width="10.83203125" style="225" customWidth="1"/>
    <col min="10213" max="10213" width="10" style="225" customWidth="1"/>
    <col min="10214" max="10214" width="12.6640625" style="225" customWidth="1"/>
    <col min="10215" max="10215" width="13.33203125" style="225" customWidth="1"/>
    <col min="10216" max="10216" width="20.83203125" style="225" customWidth="1"/>
    <col min="10217" max="10217" width="18" style="225" customWidth="1"/>
    <col min="10218" max="10218" width="19.83203125" style="225" customWidth="1"/>
    <col min="10219" max="10219" width="16.6640625" style="225" customWidth="1"/>
    <col min="10220" max="10220" width="15" style="225" customWidth="1"/>
    <col min="10221" max="10222" width="16.5" style="225" customWidth="1"/>
    <col min="10223" max="10223" width="12.5" style="225" customWidth="1"/>
    <col min="10224" max="10224" width="11.6640625" style="225" customWidth="1"/>
    <col min="10225" max="10225" width="9.33203125" style="225"/>
    <col min="10226" max="10226" width="20.1640625" style="225" customWidth="1"/>
    <col min="10227" max="10432" width="9.33203125" style="225"/>
    <col min="10433" max="10433" width="8.33203125" style="225" customWidth="1"/>
    <col min="10434" max="10434" width="47.33203125" style="225" customWidth="1"/>
    <col min="10435" max="10435" width="22" style="225" bestFit="1" customWidth="1"/>
    <col min="10436" max="10436" width="11.83203125" style="225" customWidth="1"/>
    <col min="10437" max="10437" width="13.33203125" style="225" bestFit="1" customWidth="1"/>
    <col min="10438" max="10463" width="9.33203125" style="225"/>
    <col min="10464" max="10464" width="10.6640625" style="225" customWidth="1"/>
    <col min="10465" max="10465" width="49.6640625" style="225" customWidth="1"/>
    <col min="10466" max="10467" width="13.5" style="225" customWidth="1"/>
    <col min="10468" max="10468" width="10.83203125" style="225" customWidth="1"/>
    <col min="10469" max="10469" width="10" style="225" customWidth="1"/>
    <col min="10470" max="10470" width="12.6640625" style="225" customWidth="1"/>
    <col min="10471" max="10471" width="13.33203125" style="225" customWidth="1"/>
    <col min="10472" max="10472" width="20.83203125" style="225" customWidth="1"/>
    <col min="10473" max="10473" width="18" style="225" customWidth="1"/>
    <col min="10474" max="10474" width="19.83203125" style="225" customWidth="1"/>
    <col min="10475" max="10475" width="16.6640625" style="225" customWidth="1"/>
    <col min="10476" max="10476" width="15" style="225" customWidth="1"/>
    <col min="10477" max="10478" width="16.5" style="225" customWidth="1"/>
    <col min="10479" max="10479" width="12.5" style="225" customWidth="1"/>
    <col min="10480" max="10480" width="11.6640625" style="225" customWidth="1"/>
    <col min="10481" max="10481" width="9.33203125" style="225"/>
    <col min="10482" max="10482" width="20.1640625" style="225" customWidth="1"/>
    <col min="10483" max="10688" width="9.33203125" style="225"/>
    <col min="10689" max="10689" width="8.33203125" style="225" customWidth="1"/>
    <col min="10690" max="10690" width="47.33203125" style="225" customWidth="1"/>
    <col min="10691" max="10691" width="22" style="225" bestFit="1" customWidth="1"/>
    <col min="10692" max="10692" width="11.83203125" style="225" customWidth="1"/>
    <col min="10693" max="10693" width="13.33203125" style="225" bestFit="1" customWidth="1"/>
    <col min="10694" max="10719" width="9.33203125" style="225"/>
    <col min="10720" max="10720" width="10.6640625" style="225" customWidth="1"/>
    <col min="10721" max="10721" width="49.6640625" style="225" customWidth="1"/>
    <col min="10722" max="10723" width="13.5" style="225" customWidth="1"/>
    <col min="10724" max="10724" width="10.83203125" style="225" customWidth="1"/>
    <col min="10725" max="10725" width="10" style="225" customWidth="1"/>
    <col min="10726" max="10726" width="12.6640625" style="225" customWidth="1"/>
    <col min="10727" max="10727" width="13.33203125" style="225" customWidth="1"/>
    <col min="10728" max="10728" width="20.83203125" style="225" customWidth="1"/>
    <col min="10729" max="10729" width="18" style="225" customWidth="1"/>
    <col min="10730" max="10730" width="19.83203125" style="225" customWidth="1"/>
    <col min="10731" max="10731" width="16.6640625" style="225" customWidth="1"/>
    <col min="10732" max="10732" width="15" style="225" customWidth="1"/>
    <col min="10733" max="10734" width="16.5" style="225" customWidth="1"/>
    <col min="10735" max="10735" width="12.5" style="225" customWidth="1"/>
    <col min="10736" max="10736" width="11.6640625" style="225" customWidth="1"/>
    <col min="10737" max="10737" width="9.33203125" style="225"/>
    <col min="10738" max="10738" width="20.1640625" style="225" customWidth="1"/>
    <col min="10739" max="10944" width="9.33203125" style="225"/>
    <col min="10945" max="10945" width="8.33203125" style="225" customWidth="1"/>
    <col min="10946" max="10946" width="47.33203125" style="225" customWidth="1"/>
    <col min="10947" max="10947" width="22" style="225" bestFit="1" customWidth="1"/>
    <col min="10948" max="10948" width="11.83203125" style="225" customWidth="1"/>
    <col min="10949" max="10949" width="13.33203125" style="225" bestFit="1" customWidth="1"/>
    <col min="10950" max="10975" width="9.33203125" style="225"/>
    <col min="10976" max="10976" width="10.6640625" style="225" customWidth="1"/>
    <col min="10977" max="10977" width="49.6640625" style="225" customWidth="1"/>
    <col min="10978" max="10979" width="13.5" style="225" customWidth="1"/>
    <col min="10980" max="10980" width="10.83203125" style="225" customWidth="1"/>
    <col min="10981" max="10981" width="10" style="225" customWidth="1"/>
    <col min="10982" max="10982" width="12.6640625" style="225" customWidth="1"/>
    <col min="10983" max="10983" width="13.33203125" style="225" customWidth="1"/>
    <col min="10984" max="10984" width="20.83203125" style="225" customWidth="1"/>
    <col min="10985" max="10985" width="18" style="225" customWidth="1"/>
    <col min="10986" max="10986" width="19.83203125" style="225" customWidth="1"/>
    <col min="10987" max="10987" width="16.6640625" style="225" customWidth="1"/>
    <col min="10988" max="10988" width="15" style="225" customWidth="1"/>
    <col min="10989" max="10990" width="16.5" style="225" customWidth="1"/>
    <col min="10991" max="10991" width="12.5" style="225" customWidth="1"/>
    <col min="10992" max="10992" width="11.6640625" style="225" customWidth="1"/>
    <col min="10993" max="10993" width="9.33203125" style="225"/>
    <col min="10994" max="10994" width="20.1640625" style="225" customWidth="1"/>
    <col min="10995" max="11200" width="9.33203125" style="225"/>
    <col min="11201" max="11201" width="8.33203125" style="225" customWidth="1"/>
    <col min="11202" max="11202" width="47.33203125" style="225" customWidth="1"/>
    <col min="11203" max="11203" width="22" style="225" bestFit="1" customWidth="1"/>
    <col min="11204" max="11204" width="11.83203125" style="225" customWidth="1"/>
    <col min="11205" max="11205" width="13.33203125" style="225" bestFit="1" customWidth="1"/>
    <col min="11206" max="11231" width="9.33203125" style="225"/>
    <col min="11232" max="11232" width="10.6640625" style="225" customWidth="1"/>
    <col min="11233" max="11233" width="49.6640625" style="225" customWidth="1"/>
    <col min="11234" max="11235" width="13.5" style="225" customWidth="1"/>
    <col min="11236" max="11236" width="10.83203125" style="225" customWidth="1"/>
    <col min="11237" max="11237" width="10" style="225" customWidth="1"/>
    <col min="11238" max="11238" width="12.6640625" style="225" customWidth="1"/>
    <col min="11239" max="11239" width="13.33203125" style="225" customWidth="1"/>
    <col min="11240" max="11240" width="20.83203125" style="225" customWidth="1"/>
    <col min="11241" max="11241" width="18" style="225" customWidth="1"/>
    <col min="11242" max="11242" width="19.83203125" style="225" customWidth="1"/>
    <col min="11243" max="11243" width="16.6640625" style="225" customWidth="1"/>
    <col min="11244" max="11244" width="15" style="225" customWidth="1"/>
    <col min="11245" max="11246" width="16.5" style="225" customWidth="1"/>
    <col min="11247" max="11247" width="12.5" style="225" customWidth="1"/>
    <col min="11248" max="11248" width="11.6640625" style="225" customWidth="1"/>
    <col min="11249" max="11249" width="9.33203125" style="225"/>
    <col min="11250" max="11250" width="20.1640625" style="225" customWidth="1"/>
    <col min="11251" max="11456" width="9.33203125" style="225"/>
    <col min="11457" max="11457" width="8.33203125" style="225" customWidth="1"/>
    <col min="11458" max="11458" width="47.33203125" style="225" customWidth="1"/>
    <col min="11459" max="11459" width="22" style="225" bestFit="1" customWidth="1"/>
    <col min="11460" max="11460" width="11.83203125" style="225" customWidth="1"/>
    <col min="11461" max="11461" width="13.33203125" style="225" bestFit="1" customWidth="1"/>
    <col min="11462" max="11487" width="9.33203125" style="225"/>
    <col min="11488" max="11488" width="10.6640625" style="225" customWidth="1"/>
    <col min="11489" max="11489" width="49.6640625" style="225" customWidth="1"/>
    <col min="11490" max="11491" width="13.5" style="225" customWidth="1"/>
    <col min="11492" max="11492" width="10.83203125" style="225" customWidth="1"/>
    <col min="11493" max="11493" width="10" style="225" customWidth="1"/>
    <col min="11494" max="11494" width="12.6640625" style="225" customWidth="1"/>
    <col min="11495" max="11495" width="13.33203125" style="225" customWidth="1"/>
    <col min="11496" max="11496" width="20.83203125" style="225" customWidth="1"/>
    <col min="11497" max="11497" width="18" style="225" customWidth="1"/>
    <col min="11498" max="11498" width="19.83203125" style="225" customWidth="1"/>
    <col min="11499" max="11499" width="16.6640625" style="225" customWidth="1"/>
    <col min="11500" max="11500" width="15" style="225" customWidth="1"/>
    <col min="11501" max="11502" width="16.5" style="225" customWidth="1"/>
    <col min="11503" max="11503" width="12.5" style="225" customWidth="1"/>
    <col min="11504" max="11504" width="11.6640625" style="225" customWidth="1"/>
    <col min="11505" max="11505" width="9.33203125" style="225"/>
    <col min="11506" max="11506" width="20.1640625" style="225" customWidth="1"/>
    <col min="11507" max="11712" width="9.33203125" style="225"/>
    <col min="11713" max="11713" width="8.33203125" style="225" customWidth="1"/>
    <col min="11714" max="11714" width="47.33203125" style="225" customWidth="1"/>
    <col min="11715" max="11715" width="22" style="225" bestFit="1" customWidth="1"/>
    <col min="11716" max="11716" width="11.83203125" style="225" customWidth="1"/>
    <col min="11717" max="11717" width="13.33203125" style="225" bestFit="1" customWidth="1"/>
    <col min="11718" max="11743" width="9.33203125" style="225"/>
    <col min="11744" max="11744" width="10.6640625" style="225" customWidth="1"/>
    <col min="11745" max="11745" width="49.6640625" style="225" customWidth="1"/>
    <col min="11746" max="11747" width="13.5" style="225" customWidth="1"/>
    <col min="11748" max="11748" width="10.83203125" style="225" customWidth="1"/>
    <col min="11749" max="11749" width="10" style="225" customWidth="1"/>
    <col min="11750" max="11750" width="12.6640625" style="225" customWidth="1"/>
    <col min="11751" max="11751" width="13.33203125" style="225" customWidth="1"/>
    <col min="11752" max="11752" width="20.83203125" style="225" customWidth="1"/>
    <col min="11753" max="11753" width="18" style="225" customWidth="1"/>
    <col min="11754" max="11754" width="19.83203125" style="225" customWidth="1"/>
    <col min="11755" max="11755" width="16.6640625" style="225" customWidth="1"/>
    <col min="11756" max="11756" width="15" style="225" customWidth="1"/>
    <col min="11757" max="11758" width="16.5" style="225" customWidth="1"/>
    <col min="11759" max="11759" width="12.5" style="225" customWidth="1"/>
    <col min="11760" max="11760" width="11.6640625" style="225" customWidth="1"/>
    <col min="11761" max="11761" width="9.33203125" style="225"/>
    <col min="11762" max="11762" width="20.1640625" style="225" customWidth="1"/>
    <col min="11763" max="11968" width="9.33203125" style="225"/>
    <col min="11969" max="11969" width="8.33203125" style="225" customWidth="1"/>
    <col min="11970" max="11970" width="47.33203125" style="225" customWidth="1"/>
    <col min="11971" max="11971" width="22" style="225" bestFit="1" customWidth="1"/>
    <col min="11972" max="11972" width="11.83203125" style="225" customWidth="1"/>
    <col min="11973" max="11973" width="13.33203125" style="225" bestFit="1" customWidth="1"/>
    <col min="11974" max="11999" width="9.33203125" style="225"/>
    <col min="12000" max="12000" width="10.6640625" style="225" customWidth="1"/>
    <col min="12001" max="12001" width="49.6640625" style="225" customWidth="1"/>
    <col min="12002" max="12003" width="13.5" style="225" customWidth="1"/>
    <col min="12004" max="12004" width="10.83203125" style="225" customWidth="1"/>
    <col min="12005" max="12005" width="10" style="225" customWidth="1"/>
    <col min="12006" max="12006" width="12.6640625" style="225" customWidth="1"/>
    <col min="12007" max="12007" width="13.33203125" style="225" customWidth="1"/>
    <col min="12008" max="12008" width="20.83203125" style="225" customWidth="1"/>
    <col min="12009" max="12009" width="18" style="225" customWidth="1"/>
    <col min="12010" max="12010" width="19.83203125" style="225" customWidth="1"/>
    <col min="12011" max="12011" width="16.6640625" style="225" customWidth="1"/>
    <col min="12012" max="12012" width="15" style="225" customWidth="1"/>
    <col min="12013" max="12014" width="16.5" style="225" customWidth="1"/>
    <col min="12015" max="12015" width="12.5" style="225" customWidth="1"/>
    <col min="12016" max="12016" width="11.6640625" style="225" customWidth="1"/>
    <col min="12017" max="12017" width="9.33203125" style="225"/>
    <col min="12018" max="12018" width="20.1640625" style="225" customWidth="1"/>
    <col min="12019" max="12224" width="9.33203125" style="225"/>
    <col min="12225" max="12225" width="8.33203125" style="225" customWidth="1"/>
    <col min="12226" max="12226" width="47.33203125" style="225" customWidth="1"/>
    <col min="12227" max="12227" width="22" style="225" bestFit="1" customWidth="1"/>
    <col min="12228" max="12228" width="11.83203125" style="225" customWidth="1"/>
    <col min="12229" max="12229" width="13.33203125" style="225" bestFit="1" customWidth="1"/>
    <col min="12230" max="12255" width="9.33203125" style="225"/>
    <col min="12256" max="12256" width="10.6640625" style="225" customWidth="1"/>
    <col min="12257" max="12257" width="49.6640625" style="225" customWidth="1"/>
    <col min="12258" max="12259" width="13.5" style="225" customWidth="1"/>
    <col min="12260" max="12260" width="10.83203125" style="225" customWidth="1"/>
    <col min="12261" max="12261" width="10" style="225" customWidth="1"/>
    <col min="12262" max="12262" width="12.6640625" style="225" customWidth="1"/>
    <col min="12263" max="12263" width="13.33203125" style="225" customWidth="1"/>
    <col min="12264" max="12264" width="20.83203125" style="225" customWidth="1"/>
    <col min="12265" max="12265" width="18" style="225" customWidth="1"/>
    <col min="12266" max="12266" width="19.83203125" style="225" customWidth="1"/>
    <col min="12267" max="12267" width="16.6640625" style="225" customWidth="1"/>
    <col min="12268" max="12268" width="15" style="225" customWidth="1"/>
    <col min="12269" max="12270" width="16.5" style="225" customWidth="1"/>
    <col min="12271" max="12271" width="12.5" style="225" customWidth="1"/>
    <col min="12272" max="12272" width="11.6640625" style="225" customWidth="1"/>
    <col min="12273" max="12273" width="9.33203125" style="225"/>
    <col min="12274" max="12274" width="20.1640625" style="225" customWidth="1"/>
    <col min="12275" max="12480" width="9.33203125" style="225"/>
    <col min="12481" max="12481" width="8.33203125" style="225" customWidth="1"/>
    <col min="12482" max="12482" width="47.33203125" style="225" customWidth="1"/>
    <col min="12483" max="12483" width="22" style="225" bestFit="1" customWidth="1"/>
    <col min="12484" max="12484" width="11.83203125" style="225" customWidth="1"/>
    <col min="12485" max="12485" width="13.33203125" style="225" bestFit="1" customWidth="1"/>
    <col min="12486" max="12511" width="9.33203125" style="225"/>
    <col min="12512" max="12512" width="10.6640625" style="225" customWidth="1"/>
    <col min="12513" max="12513" width="49.6640625" style="225" customWidth="1"/>
    <col min="12514" max="12515" width="13.5" style="225" customWidth="1"/>
    <col min="12516" max="12516" width="10.83203125" style="225" customWidth="1"/>
    <col min="12517" max="12517" width="10" style="225" customWidth="1"/>
    <col min="12518" max="12518" width="12.6640625" style="225" customWidth="1"/>
    <col min="12519" max="12519" width="13.33203125" style="225" customWidth="1"/>
    <col min="12520" max="12520" width="20.83203125" style="225" customWidth="1"/>
    <col min="12521" max="12521" width="18" style="225" customWidth="1"/>
    <col min="12522" max="12522" width="19.83203125" style="225" customWidth="1"/>
    <col min="12523" max="12523" width="16.6640625" style="225" customWidth="1"/>
    <col min="12524" max="12524" width="15" style="225" customWidth="1"/>
    <col min="12525" max="12526" width="16.5" style="225" customWidth="1"/>
    <col min="12527" max="12527" width="12.5" style="225" customWidth="1"/>
    <col min="12528" max="12528" width="11.6640625" style="225" customWidth="1"/>
    <col min="12529" max="12529" width="9.33203125" style="225"/>
    <col min="12530" max="12530" width="20.1640625" style="225" customWidth="1"/>
    <col min="12531" max="12736" width="9.33203125" style="225"/>
    <col min="12737" max="12737" width="8.33203125" style="225" customWidth="1"/>
    <col min="12738" max="12738" width="47.33203125" style="225" customWidth="1"/>
    <col min="12739" max="12739" width="22" style="225" bestFit="1" customWidth="1"/>
    <col min="12740" max="12740" width="11.83203125" style="225" customWidth="1"/>
    <col min="12741" max="12741" width="13.33203125" style="225" bestFit="1" customWidth="1"/>
    <col min="12742" max="12767" width="9.33203125" style="225"/>
    <col min="12768" max="12768" width="10.6640625" style="225" customWidth="1"/>
    <col min="12769" max="12769" width="49.6640625" style="225" customWidth="1"/>
    <col min="12770" max="12771" width="13.5" style="225" customWidth="1"/>
    <col min="12772" max="12772" width="10.83203125" style="225" customWidth="1"/>
    <col min="12773" max="12773" width="10" style="225" customWidth="1"/>
    <col min="12774" max="12774" width="12.6640625" style="225" customWidth="1"/>
    <col min="12775" max="12775" width="13.33203125" style="225" customWidth="1"/>
    <col min="12776" max="12776" width="20.83203125" style="225" customWidth="1"/>
    <col min="12777" max="12777" width="18" style="225" customWidth="1"/>
    <col min="12778" max="12778" width="19.83203125" style="225" customWidth="1"/>
    <col min="12779" max="12779" width="16.6640625" style="225" customWidth="1"/>
    <col min="12780" max="12780" width="15" style="225" customWidth="1"/>
    <col min="12781" max="12782" width="16.5" style="225" customWidth="1"/>
    <col min="12783" max="12783" width="12.5" style="225" customWidth="1"/>
    <col min="12784" max="12784" width="11.6640625" style="225" customWidth="1"/>
    <col min="12785" max="12785" width="9.33203125" style="225"/>
    <col min="12786" max="12786" width="20.1640625" style="225" customWidth="1"/>
    <col min="12787" max="12992" width="9.33203125" style="225"/>
    <col min="12993" max="12993" width="8.33203125" style="225" customWidth="1"/>
    <col min="12994" max="12994" width="47.33203125" style="225" customWidth="1"/>
    <col min="12995" max="12995" width="22" style="225" bestFit="1" customWidth="1"/>
    <col min="12996" max="12996" width="11.83203125" style="225" customWidth="1"/>
    <col min="12997" max="12997" width="13.33203125" style="225" bestFit="1" customWidth="1"/>
    <col min="12998" max="13023" width="9.33203125" style="225"/>
    <col min="13024" max="13024" width="10.6640625" style="225" customWidth="1"/>
    <col min="13025" max="13025" width="49.6640625" style="225" customWidth="1"/>
    <col min="13026" max="13027" width="13.5" style="225" customWidth="1"/>
    <col min="13028" max="13028" width="10.83203125" style="225" customWidth="1"/>
    <col min="13029" max="13029" width="10" style="225" customWidth="1"/>
    <col min="13030" max="13030" width="12.6640625" style="225" customWidth="1"/>
    <col min="13031" max="13031" width="13.33203125" style="225" customWidth="1"/>
    <col min="13032" max="13032" width="20.83203125" style="225" customWidth="1"/>
    <col min="13033" max="13033" width="18" style="225" customWidth="1"/>
    <col min="13034" max="13034" width="19.83203125" style="225" customWidth="1"/>
    <col min="13035" max="13035" width="16.6640625" style="225" customWidth="1"/>
    <col min="13036" max="13036" width="15" style="225" customWidth="1"/>
    <col min="13037" max="13038" width="16.5" style="225" customWidth="1"/>
    <col min="13039" max="13039" width="12.5" style="225" customWidth="1"/>
    <col min="13040" max="13040" width="11.6640625" style="225" customWidth="1"/>
    <col min="13041" max="13041" width="9.33203125" style="225"/>
    <col min="13042" max="13042" width="20.1640625" style="225" customWidth="1"/>
    <col min="13043" max="13248" width="9.33203125" style="225"/>
    <col min="13249" max="13249" width="8.33203125" style="225" customWidth="1"/>
    <col min="13250" max="13250" width="47.33203125" style="225" customWidth="1"/>
    <col min="13251" max="13251" width="22" style="225" bestFit="1" customWidth="1"/>
    <col min="13252" max="13252" width="11.83203125" style="225" customWidth="1"/>
    <col min="13253" max="13253" width="13.33203125" style="225" bestFit="1" customWidth="1"/>
    <col min="13254" max="13279" width="9.33203125" style="225"/>
    <col min="13280" max="13280" width="10.6640625" style="225" customWidth="1"/>
    <col min="13281" max="13281" width="49.6640625" style="225" customWidth="1"/>
    <col min="13282" max="13283" width="13.5" style="225" customWidth="1"/>
    <col min="13284" max="13284" width="10.83203125" style="225" customWidth="1"/>
    <col min="13285" max="13285" width="10" style="225" customWidth="1"/>
    <col min="13286" max="13286" width="12.6640625" style="225" customWidth="1"/>
    <col min="13287" max="13287" width="13.33203125" style="225" customWidth="1"/>
    <col min="13288" max="13288" width="20.83203125" style="225" customWidth="1"/>
    <col min="13289" max="13289" width="18" style="225" customWidth="1"/>
    <col min="13290" max="13290" width="19.83203125" style="225" customWidth="1"/>
    <col min="13291" max="13291" width="16.6640625" style="225" customWidth="1"/>
    <col min="13292" max="13292" width="15" style="225" customWidth="1"/>
    <col min="13293" max="13294" width="16.5" style="225" customWidth="1"/>
    <col min="13295" max="13295" width="12.5" style="225" customWidth="1"/>
    <col min="13296" max="13296" width="11.6640625" style="225" customWidth="1"/>
    <col min="13297" max="13297" width="9.33203125" style="225"/>
    <col min="13298" max="13298" width="20.1640625" style="225" customWidth="1"/>
    <col min="13299" max="13504" width="9.33203125" style="225"/>
    <col min="13505" max="13505" width="8.33203125" style="225" customWidth="1"/>
    <col min="13506" max="13506" width="47.33203125" style="225" customWidth="1"/>
    <col min="13507" max="13507" width="22" style="225" bestFit="1" customWidth="1"/>
    <col min="13508" max="13508" width="11.83203125" style="225" customWidth="1"/>
    <col min="13509" max="13509" width="13.33203125" style="225" bestFit="1" customWidth="1"/>
    <col min="13510" max="13535" width="9.33203125" style="225"/>
    <col min="13536" max="13536" width="10.6640625" style="225" customWidth="1"/>
    <col min="13537" max="13537" width="49.6640625" style="225" customWidth="1"/>
    <col min="13538" max="13539" width="13.5" style="225" customWidth="1"/>
    <col min="13540" max="13540" width="10.83203125" style="225" customWidth="1"/>
    <col min="13541" max="13541" width="10" style="225" customWidth="1"/>
    <col min="13542" max="13542" width="12.6640625" style="225" customWidth="1"/>
    <col min="13543" max="13543" width="13.33203125" style="225" customWidth="1"/>
    <col min="13544" max="13544" width="20.83203125" style="225" customWidth="1"/>
    <col min="13545" max="13545" width="18" style="225" customWidth="1"/>
    <col min="13546" max="13546" width="19.83203125" style="225" customWidth="1"/>
    <col min="13547" max="13547" width="16.6640625" style="225" customWidth="1"/>
    <col min="13548" max="13548" width="15" style="225" customWidth="1"/>
    <col min="13549" max="13550" width="16.5" style="225" customWidth="1"/>
    <col min="13551" max="13551" width="12.5" style="225" customWidth="1"/>
    <col min="13552" max="13552" width="11.6640625" style="225" customWidth="1"/>
    <col min="13553" max="13553" width="9.33203125" style="225"/>
    <col min="13554" max="13554" width="20.1640625" style="225" customWidth="1"/>
    <col min="13555" max="13760" width="9.33203125" style="225"/>
    <col min="13761" max="13761" width="8.33203125" style="225" customWidth="1"/>
    <col min="13762" max="13762" width="47.33203125" style="225" customWidth="1"/>
    <col min="13763" max="13763" width="22" style="225" bestFit="1" customWidth="1"/>
    <col min="13764" max="13764" width="11.83203125" style="225" customWidth="1"/>
    <col min="13765" max="13765" width="13.33203125" style="225" bestFit="1" customWidth="1"/>
    <col min="13766" max="13791" width="9.33203125" style="225"/>
    <col min="13792" max="13792" width="10.6640625" style="225" customWidth="1"/>
    <col min="13793" max="13793" width="49.6640625" style="225" customWidth="1"/>
    <col min="13794" max="13795" width="13.5" style="225" customWidth="1"/>
    <col min="13796" max="13796" width="10.83203125" style="225" customWidth="1"/>
    <col min="13797" max="13797" width="10" style="225" customWidth="1"/>
    <col min="13798" max="13798" width="12.6640625" style="225" customWidth="1"/>
    <col min="13799" max="13799" width="13.33203125" style="225" customWidth="1"/>
    <col min="13800" max="13800" width="20.83203125" style="225" customWidth="1"/>
    <col min="13801" max="13801" width="18" style="225" customWidth="1"/>
    <col min="13802" max="13802" width="19.83203125" style="225" customWidth="1"/>
    <col min="13803" max="13803" width="16.6640625" style="225" customWidth="1"/>
    <col min="13804" max="13804" width="15" style="225" customWidth="1"/>
    <col min="13805" max="13806" width="16.5" style="225" customWidth="1"/>
    <col min="13807" max="13807" width="12.5" style="225" customWidth="1"/>
    <col min="13808" max="13808" width="11.6640625" style="225" customWidth="1"/>
    <col min="13809" max="13809" width="9.33203125" style="225"/>
    <col min="13810" max="13810" width="20.1640625" style="225" customWidth="1"/>
    <col min="13811" max="14016" width="9.33203125" style="225"/>
    <col min="14017" max="14017" width="8.33203125" style="225" customWidth="1"/>
    <col min="14018" max="14018" width="47.33203125" style="225" customWidth="1"/>
    <col min="14019" max="14019" width="22" style="225" bestFit="1" customWidth="1"/>
    <col min="14020" max="14020" width="11.83203125" style="225" customWidth="1"/>
    <col min="14021" max="14021" width="13.33203125" style="225" bestFit="1" customWidth="1"/>
    <col min="14022" max="14047" width="9.33203125" style="225"/>
    <col min="14048" max="14048" width="10.6640625" style="225" customWidth="1"/>
    <col min="14049" max="14049" width="49.6640625" style="225" customWidth="1"/>
    <col min="14050" max="14051" width="13.5" style="225" customWidth="1"/>
    <col min="14052" max="14052" width="10.83203125" style="225" customWidth="1"/>
    <col min="14053" max="14053" width="10" style="225" customWidth="1"/>
    <col min="14054" max="14054" width="12.6640625" style="225" customWidth="1"/>
    <col min="14055" max="14055" width="13.33203125" style="225" customWidth="1"/>
    <col min="14056" max="14056" width="20.83203125" style="225" customWidth="1"/>
    <col min="14057" max="14057" width="18" style="225" customWidth="1"/>
    <col min="14058" max="14058" width="19.83203125" style="225" customWidth="1"/>
    <col min="14059" max="14059" width="16.6640625" style="225" customWidth="1"/>
    <col min="14060" max="14060" width="15" style="225" customWidth="1"/>
    <col min="14061" max="14062" width="16.5" style="225" customWidth="1"/>
    <col min="14063" max="14063" width="12.5" style="225" customWidth="1"/>
    <col min="14064" max="14064" width="11.6640625" style="225" customWidth="1"/>
    <col min="14065" max="14065" width="9.33203125" style="225"/>
    <col min="14066" max="14066" width="20.1640625" style="225" customWidth="1"/>
    <col min="14067" max="14272" width="9.33203125" style="225"/>
    <col min="14273" max="14273" width="8.33203125" style="225" customWidth="1"/>
    <col min="14274" max="14274" width="47.33203125" style="225" customWidth="1"/>
    <col min="14275" max="14275" width="22" style="225" bestFit="1" customWidth="1"/>
    <col min="14276" max="14276" width="11.83203125" style="225" customWidth="1"/>
    <col min="14277" max="14277" width="13.33203125" style="225" bestFit="1" customWidth="1"/>
    <col min="14278" max="14303" width="9.33203125" style="225"/>
    <col min="14304" max="14304" width="10.6640625" style="225" customWidth="1"/>
    <col min="14305" max="14305" width="49.6640625" style="225" customWidth="1"/>
    <col min="14306" max="14307" width="13.5" style="225" customWidth="1"/>
    <col min="14308" max="14308" width="10.83203125" style="225" customWidth="1"/>
    <col min="14309" max="14309" width="10" style="225" customWidth="1"/>
    <col min="14310" max="14310" width="12.6640625" style="225" customWidth="1"/>
    <col min="14311" max="14311" width="13.33203125" style="225" customWidth="1"/>
    <col min="14312" max="14312" width="20.83203125" style="225" customWidth="1"/>
    <col min="14313" max="14313" width="18" style="225" customWidth="1"/>
    <col min="14314" max="14314" width="19.83203125" style="225" customWidth="1"/>
    <col min="14315" max="14315" width="16.6640625" style="225" customWidth="1"/>
    <col min="14316" max="14316" width="15" style="225" customWidth="1"/>
    <col min="14317" max="14318" width="16.5" style="225" customWidth="1"/>
    <col min="14319" max="14319" width="12.5" style="225" customWidth="1"/>
    <col min="14320" max="14320" width="11.6640625" style="225" customWidth="1"/>
    <col min="14321" max="14321" width="9.33203125" style="225"/>
    <col min="14322" max="14322" width="20.1640625" style="225" customWidth="1"/>
    <col min="14323" max="14528" width="9.33203125" style="225"/>
    <col min="14529" max="14529" width="8.33203125" style="225" customWidth="1"/>
    <col min="14530" max="14530" width="47.33203125" style="225" customWidth="1"/>
    <col min="14531" max="14531" width="22" style="225" bestFit="1" customWidth="1"/>
    <col min="14532" max="14532" width="11.83203125" style="225" customWidth="1"/>
    <col min="14533" max="14533" width="13.33203125" style="225" bestFit="1" customWidth="1"/>
    <col min="14534" max="14559" width="9.33203125" style="225"/>
    <col min="14560" max="14560" width="10.6640625" style="225" customWidth="1"/>
    <col min="14561" max="14561" width="49.6640625" style="225" customWidth="1"/>
    <col min="14562" max="14563" width="13.5" style="225" customWidth="1"/>
    <col min="14564" max="14564" width="10.83203125" style="225" customWidth="1"/>
    <col min="14565" max="14565" width="10" style="225" customWidth="1"/>
    <col min="14566" max="14566" width="12.6640625" style="225" customWidth="1"/>
    <col min="14567" max="14567" width="13.33203125" style="225" customWidth="1"/>
    <col min="14568" max="14568" width="20.83203125" style="225" customWidth="1"/>
    <col min="14569" max="14569" width="18" style="225" customWidth="1"/>
    <col min="14570" max="14570" width="19.83203125" style="225" customWidth="1"/>
    <col min="14571" max="14571" width="16.6640625" style="225" customWidth="1"/>
    <col min="14572" max="14572" width="15" style="225" customWidth="1"/>
    <col min="14573" max="14574" width="16.5" style="225" customWidth="1"/>
    <col min="14575" max="14575" width="12.5" style="225" customWidth="1"/>
    <col min="14576" max="14576" width="11.6640625" style="225" customWidth="1"/>
    <col min="14577" max="14577" width="9.33203125" style="225"/>
    <col min="14578" max="14578" width="20.1640625" style="225" customWidth="1"/>
    <col min="14579" max="14784" width="9.33203125" style="225"/>
    <col min="14785" max="14785" width="8.33203125" style="225" customWidth="1"/>
    <col min="14786" max="14786" width="47.33203125" style="225" customWidth="1"/>
    <col min="14787" max="14787" width="22" style="225" bestFit="1" customWidth="1"/>
    <col min="14788" max="14788" width="11.83203125" style="225" customWidth="1"/>
    <col min="14789" max="14789" width="13.33203125" style="225" bestFit="1" customWidth="1"/>
    <col min="14790" max="14815" width="9.33203125" style="225"/>
    <col min="14816" max="14816" width="10.6640625" style="225" customWidth="1"/>
    <col min="14817" max="14817" width="49.6640625" style="225" customWidth="1"/>
    <col min="14818" max="14819" width="13.5" style="225" customWidth="1"/>
    <col min="14820" max="14820" width="10.83203125" style="225" customWidth="1"/>
    <col min="14821" max="14821" width="10" style="225" customWidth="1"/>
    <col min="14822" max="14822" width="12.6640625" style="225" customWidth="1"/>
    <col min="14823" max="14823" width="13.33203125" style="225" customWidth="1"/>
    <col min="14824" max="14824" width="20.83203125" style="225" customWidth="1"/>
    <col min="14825" max="14825" width="18" style="225" customWidth="1"/>
    <col min="14826" max="14826" width="19.83203125" style="225" customWidth="1"/>
    <col min="14827" max="14827" width="16.6640625" style="225" customWidth="1"/>
    <col min="14828" max="14828" width="15" style="225" customWidth="1"/>
    <col min="14829" max="14830" width="16.5" style="225" customWidth="1"/>
    <col min="14831" max="14831" width="12.5" style="225" customWidth="1"/>
    <col min="14832" max="14832" width="11.6640625" style="225" customWidth="1"/>
    <col min="14833" max="14833" width="9.33203125" style="225"/>
    <col min="14834" max="14834" width="20.1640625" style="225" customWidth="1"/>
    <col min="14835" max="15040" width="9.33203125" style="225"/>
    <col min="15041" max="15041" width="8.33203125" style="225" customWidth="1"/>
    <col min="15042" max="15042" width="47.33203125" style="225" customWidth="1"/>
    <col min="15043" max="15043" width="22" style="225" bestFit="1" customWidth="1"/>
    <col min="15044" max="15044" width="11.83203125" style="225" customWidth="1"/>
    <col min="15045" max="15045" width="13.33203125" style="225" bestFit="1" customWidth="1"/>
    <col min="15046" max="15071" width="9.33203125" style="225"/>
    <col min="15072" max="15072" width="10.6640625" style="225" customWidth="1"/>
    <col min="15073" max="15073" width="49.6640625" style="225" customWidth="1"/>
    <col min="15074" max="15075" width="13.5" style="225" customWidth="1"/>
    <col min="15076" max="15076" width="10.83203125" style="225" customWidth="1"/>
    <col min="15077" max="15077" width="10" style="225" customWidth="1"/>
    <col min="15078" max="15078" width="12.6640625" style="225" customWidth="1"/>
    <col min="15079" max="15079" width="13.33203125" style="225" customWidth="1"/>
    <col min="15080" max="15080" width="20.83203125" style="225" customWidth="1"/>
    <col min="15081" max="15081" width="18" style="225" customWidth="1"/>
    <col min="15082" max="15082" width="19.83203125" style="225" customWidth="1"/>
    <col min="15083" max="15083" width="16.6640625" style="225" customWidth="1"/>
    <col min="15084" max="15084" width="15" style="225" customWidth="1"/>
    <col min="15085" max="15086" width="16.5" style="225" customWidth="1"/>
    <col min="15087" max="15087" width="12.5" style="225" customWidth="1"/>
    <col min="15088" max="15088" width="11.6640625" style="225" customWidth="1"/>
    <col min="15089" max="15089" width="9.33203125" style="225"/>
    <col min="15090" max="15090" width="20.1640625" style="225" customWidth="1"/>
    <col min="15091" max="15296" width="9.33203125" style="225"/>
    <col min="15297" max="15297" width="8.33203125" style="225" customWidth="1"/>
    <col min="15298" max="15298" width="47.33203125" style="225" customWidth="1"/>
    <col min="15299" max="15299" width="22" style="225" bestFit="1" customWidth="1"/>
    <col min="15300" max="15300" width="11.83203125" style="225" customWidth="1"/>
    <col min="15301" max="15301" width="13.33203125" style="225" bestFit="1" customWidth="1"/>
    <col min="15302" max="15327" width="9.33203125" style="225"/>
    <col min="15328" max="15328" width="10.6640625" style="225" customWidth="1"/>
    <col min="15329" max="15329" width="49.6640625" style="225" customWidth="1"/>
    <col min="15330" max="15331" width="13.5" style="225" customWidth="1"/>
    <col min="15332" max="15332" width="10.83203125" style="225" customWidth="1"/>
    <col min="15333" max="15333" width="10" style="225" customWidth="1"/>
    <col min="15334" max="15334" width="12.6640625" style="225" customWidth="1"/>
    <col min="15335" max="15335" width="13.33203125" style="225" customWidth="1"/>
    <col min="15336" max="15336" width="20.83203125" style="225" customWidth="1"/>
    <col min="15337" max="15337" width="18" style="225" customWidth="1"/>
    <col min="15338" max="15338" width="19.83203125" style="225" customWidth="1"/>
    <col min="15339" max="15339" width="16.6640625" style="225" customWidth="1"/>
    <col min="15340" max="15340" width="15" style="225" customWidth="1"/>
    <col min="15341" max="15342" width="16.5" style="225" customWidth="1"/>
    <col min="15343" max="15343" width="12.5" style="225" customWidth="1"/>
    <col min="15344" max="15344" width="11.6640625" style="225" customWidth="1"/>
    <col min="15345" max="15345" width="9.33203125" style="225"/>
    <col min="15346" max="15346" width="20.1640625" style="225" customWidth="1"/>
    <col min="15347" max="15552" width="9.33203125" style="225"/>
    <col min="15553" max="15553" width="8.33203125" style="225" customWidth="1"/>
    <col min="15554" max="15554" width="47.33203125" style="225" customWidth="1"/>
    <col min="15555" max="15555" width="22" style="225" bestFit="1" customWidth="1"/>
    <col min="15556" max="15556" width="11.83203125" style="225" customWidth="1"/>
    <col min="15557" max="15557" width="13.33203125" style="225" bestFit="1" customWidth="1"/>
    <col min="15558" max="15583" width="9.33203125" style="225"/>
    <col min="15584" max="15584" width="10.6640625" style="225" customWidth="1"/>
    <col min="15585" max="15585" width="49.6640625" style="225" customWidth="1"/>
    <col min="15586" max="15587" width="13.5" style="225" customWidth="1"/>
    <col min="15588" max="15588" width="10.83203125" style="225" customWidth="1"/>
    <col min="15589" max="15589" width="10" style="225" customWidth="1"/>
    <col min="15590" max="15590" width="12.6640625" style="225" customWidth="1"/>
    <col min="15591" max="15591" width="13.33203125" style="225" customWidth="1"/>
    <col min="15592" max="15592" width="20.83203125" style="225" customWidth="1"/>
    <col min="15593" max="15593" width="18" style="225" customWidth="1"/>
    <col min="15594" max="15594" width="19.83203125" style="225" customWidth="1"/>
    <col min="15595" max="15595" width="16.6640625" style="225" customWidth="1"/>
    <col min="15596" max="15596" width="15" style="225" customWidth="1"/>
    <col min="15597" max="15598" width="16.5" style="225" customWidth="1"/>
    <col min="15599" max="15599" width="12.5" style="225" customWidth="1"/>
    <col min="15600" max="15600" width="11.6640625" style="225" customWidth="1"/>
    <col min="15601" max="15601" width="9.33203125" style="225"/>
    <col min="15602" max="15602" width="20.1640625" style="225" customWidth="1"/>
    <col min="15603" max="15808" width="9.33203125" style="225"/>
    <col min="15809" max="15809" width="8.33203125" style="225" customWidth="1"/>
    <col min="15810" max="15810" width="47.33203125" style="225" customWidth="1"/>
    <col min="15811" max="15811" width="22" style="225" bestFit="1" customWidth="1"/>
    <col min="15812" max="15812" width="11.83203125" style="225" customWidth="1"/>
    <col min="15813" max="15813" width="13.33203125" style="225" bestFit="1" customWidth="1"/>
    <col min="15814" max="15839" width="9.33203125" style="225"/>
    <col min="15840" max="15840" width="10.6640625" style="225" customWidth="1"/>
    <col min="15841" max="15841" width="49.6640625" style="225" customWidth="1"/>
    <col min="15842" max="15843" width="13.5" style="225" customWidth="1"/>
    <col min="15844" max="15844" width="10.83203125" style="225" customWidth="1"/>
    <col min="15845" max="15845" width="10" style="225" customWidth="1"/>
    <col min="15846" max="15846" width="12.6640625" style="225" customWidth="1"/>
    <col min="15847" max="15847" width="13.33203125" style="225" customWidth="1"/>
    <col min="15848" max="15848" width="20.83203125" style="225" customWidth="1"/>
    <col min="15849" max="15849" width="18" style="225" customWidth="1"/>
    <col min="15850" max="15850" width="19.83203125" style="225" customWidth="1"/>
    <col min="15851" max="15851" width="16.6640625" style="225" customWidth="1"/>
    <col min="15852" max="15852" width="15" style="225" customWidth="1"/>
    <col min="15853" max="15854" width="16.5" style="225" customWidth="1"/>
    <col min="15855" max="15855" width="12.5" style="225" customWidth="1"/>
    <col min="15856" max="15856" width="11.6640625" style="225" customWidth="1"/>
    <col min="15857" max="15857" width="9.33203125" style="225"/>
    <col min="15858" max="15858" width="20.1640625" style="225" customWidth="1"/>
    <col min="15859" max="16064" width="9.33203125" style="225"/>
    <col min="16065" max="16065" width="8.33203125" style="225" customWidth="1"/>
    <col min="16066" max="16066" width="47.33203125" style="225" customWidth="1"/>
    <col min="16067" max="16067" width="22" style="225" bestFit="1" customWidth="1"/>
    <col min="16068" max="16068" width="11.83203125" style="225" customWidth="1"/>
    <col min="16069" max="16069" width="13.33203125" style="225" bestFit="1" customWidth="1"/>
    <col min="16070" max="16095" width="9.33203125" style="225"/>
    <col min="16096" max="16096" width="10.6640625" style="225" customWidth="1"/>
    <col min="16097" max="16097" width="49.6640625" style="225" customWidth="1"/>
    <col min="16098" max="16099" width="13.5" style="225" customWidth="1"/>
    <col min="16100" max="16100" width="10.83203125" style="225" customWidth="1"/>
    <col min="16101" max="16101" width="10" style="225" customWidth="1"/>
    <col min="16102" max="16102" width="12.6640625" style="225" customWidth="1"/>
    <col min="16103" max="16103" width="13.33203125" style="225" customWidth="1"/>
    <col min="16104" max="16104" width="20.83203125" style="225" customWidth="1"/>
    <col min="16105" max="16105" width="18" style="225" customWidth="1"/>
    <col min="16106" max="16106" width="19.83203125" style="225" customWidth="1"/>
    <col min="16107" max="16107" width="16.6640625" style="225" customWidth="1"/>
    <col min="16108" max="16108" width="15" style="225" customWidth="1"/>
    <col min="16109" max="16110" width="16.5" style="225" customWidth="1"/>
    <col min="16111" max="16111" width="12.5" style="225" customWidth="1"/>
    <col min="16112" max="16112" width="11.6640625" style="225" customWidth="1"/>
    <col min="16113" max="16113" width="9.33203125" style="225"/>
    <col min="16114" max="16114" width="20.1640625" style="225" customWidth="1"/>
    <col min="16115" max="16320" width="9.33203125" style="225"/>
    <col min="16321" max="16321" width="8.33203125" style="225" customWidth="1"/>
    <col min="16322" max="16322" width="47.33203125" style="225" customWidth="1"/>
    <col min="16323" max="16323" width="22" style="225" bestFit="1" customWidth="1"/>
    <col min="16324" max="16324" width="11.83203125" style="225" customWidth="1"/>
    <col min="16325" max="16325" width="13.33203125" style="225" bestFit="1" customWidth="1"/>
    <col min="16326" max="16384" width="9.33203125" style="225"/>
  </cols>
  <sheetData>
    <row r="1" spans="1:10" ht="70.5" customHeight="1" x14ac:dyDescent="0.2">
      <c r="C1" s="373" t="s">
        <v>419</v>
      </c>
      <c r="D1" s="373"/>
      <c r="E1" s="373"/>
      <c r="F1" s="373"/>
      <c r="G1" s="373"/>
    </row>
    <row r="2" spans="1:10" ht="55.5" customHeight="1" x14ac:dyDescent="0.2">
      <c r="A2" s="243"/>
      <c r="B2" s="227"/>
      <c r="C2" s="373" t="s">
        <v>256</v>
      </c>
      <c r="D2" s="373"/>
      <c r="E2" s="373"/>
      <c r="F2" s="373"/>
      <c r="G2" s="373"/>
    </row>
    <row r="3" spans="1:10" ht="44.25" customHeight="1" x14ac:dyDescent="0.2">
      <c r="A3" s="401" t="s">
        <v>257</v>
      </c>
      <c r="B3" s="401"/>
      <c r="C3" s="401"/>
      <c r="D3" s="401"/>
      <c r="E3" s="401"/>
      <c r="F3" s="401"/>
      <c r="G3" s="401"/>
    </row>
    <row r="4" spans="1:10" ht="38.25" x14ac:dyDescent="0.2">
      <c r="A4" s="228" t="s">
        <v>97</v>
      </c>
      <c r="B4" s="228" t="s">
        <v>134</v>
      </c>
      <c r="C4" s="229" t="s">
        <v>258</v>
      </c>
      <c r="D4" s="244" t="s">
        <v>137</v>
      </c>
      <c r="E4" s="244" t="s">
        <v>138</v>
      </c>
      <c r="F4" s="229" t="s">
        <v>139</v>
      </c>
      <c r="G4" s="229" t="s">
        <v>259</v>
      </c>
    </row>
    <row r="5" spans="1:10" x14ac:dyDescent="0.2">
      <c r="A5" s="245" t="s">
        <v>260</v>
      </c>
      <c r="B5" s="246" t="s">
        <v>261</v>
      </c>
      <c r="C5" s="247">
        <v>1.0359</v>
      </c>
      <c r="D5" s="247">
        <v>1.2</v>
      </c>
      <c r="E5" s="247">
        <v>1</v>
      </c>
      <c r="F5" s="252">
        <v>0.92698000000000003</v>
      </c>
      <c r="G5" s="249">
        <v>639.16</v>
      </c>
      <c r="H5" s="240"/>
      <c r="I5" s="240"/>
      <c r="J5" s="240"/>
    </row>
    <row r="6" spans="1:10" x14ac:dyDescent="0.2">
      <c r="A6" s="245" t="s">
        <v>146</v>
      </c>
      <c r="B6" s="246" t="s">
        <v>147</v>
      </c>
      <c r="C6" s="247">
        <v>0.92269999999999996</v>
      </c>
      <c r="D6" s="247">
        <v>1</v>
      </c>
      <c r="E6" s="247">
        <v>1</v>
      </c>
      <c r="F6" s="252">
        <v>0.92698000000000003</v>
      </c>
      <c r="G6" s="249">
        <v>474.43</v>
      </c>
      <c r="H6" s="240"/>
      <c r="I6" s="240"/>
      <c r="J6" s="240"/>
    </row>
    <row r="7" spans="1:10" x14ac:dyDescent="0.2">
      <c r="A7" s="245" t="s">
        <v>154</v>
      </c>
      <c r="B7" s="246" t="s">
        <v>155</v>
      </c>
      <c r="C7" s="247">
        <v>1.0683</v>
      </c>
      <c r="D7" s="247">
        <v>1</v>
      </c>
      <c r="E7" s="247">
        <v>1</v>
      </c>
      <c r="F7" s="252">
        <v>0.92698000000000003</v>
      </c>
      <c r="G7" s="249">
        <v>549.29</v>
      </c>
      <c r="H7" s="240"/>
      <c r="I7" s="240"/>
      <c r="J7" s="240"/>
    </row>
    <row r="8" spans="1:10" x14ac:dyDescent="0.2">
      <c r="A8" s="245" t="s">
        <v>158</v>
      </c>
      <c r="B8" s="246" t="s">
        <v>159</v>
      </c>
      <c r="C8" s="247">
        <v>1.0751999999999999</v>
      </c>
      <c r="D8" s="247">
        <v>1</v>
      </c>
      <c r="E8" s="247">
        <v>1</v>
      </c>
      <c r="F8" s="252">
        <v>0.92698000000000003</v>
      </c>
      <c r="G8" s="249">
        <v>552.84</v>
      </c>
      <c r="H8" s="240"/>
      <c r="I8" s="240"/>
      <c r="J8" s="240"/>
    </row>
    <row r="9" spans="1:10" x14ac:dyDescent="0.2">
      <c r="A9" s="245" t="s">
        <v>262</v>
      </c>
      <c r="B9" s="246" t="s">
        <v>263</v>
      </c>
      <c r="C9" s="247">
        <v>1.0281</v>
      </c>
      <c r="D9" s="247">
        <v>1</v>
      </c>
      <c r="E9" s="247">
        <v>1</v>
      </c>
      <c r="F9" s="252">
        <v>0.92698000000000003</v>
      </c>
      <c r="G9" s="249">
        <v>528.63</v>
      </c>
      <c r="H9" s="240"/>
      <c r="I9" s="240"/>
      <c r="J9" s="240"/>
    </row>
    <row r="10" spans="1:10" x14ac:dyDescent="0.2">
      <c r="A10" s="245" t="s">
        <v>162</v>
      </c>
      <c r="B10" s="246" t="s">
        <v>163</v>
      </c>
      <c r="C10" s="247">
        <v>1.0557000000000001</v>
      </c>
      <c r="D10" s="247">
        <v>1</v>
      </c>
      <c r="E10" s="247">
        <v>1</v>
      </c>
      <c r="F10" s="252">
        <v>0.92698000000000003</v>
      </c>
      <c r="G10" s="249">
        <v>542.82000000000005</v>
      </c>
      <c r="H10" s="240"/>
      <c r="I10" s="240"/>
      <c r="J10" s="240"/>
    </row>
    <row r="11" spans="1:10" x14ac:dyDescent="0.2">
      <c r="A11" s="245" t="s">
        <v>264</v>
      </c>
      <c r="B11" s="246" t="s">
        <v>265</v>
      </c>
      <c r="C11" s="247">
        <v>1.0347999999999999</v>
      </c>
      <c r="D11" s="247">
        <v>1.2</v>
      </c>
      <c r="E11" s="247">
        <v>1</v>
      </c>
      <c r="F11" s="252">
        <v>0.92698000000000003</v>
      </c>
      <c r="G11" s="249">
        <v>638.48</v>
      </c>
      <c r="H11" s="240"/>
      <c r="I11" s="240"/>
      <c r="J11" s="240"/>
    </row>
    <row r="12" spans="1:10" x14ac:dyDescent="0.2">
      <c r="A12" s="245" t="s">
        <v>166</v>
      </c>
      <c r="B12" s="246" t="s">
        <v>167</v>
      </c>
      <c r="C12" s="247">
        <v>1.0572999999999999</v>
      </c>
      <c r="D12" s="247">
        <v>1</v>
      </c>
      <c r="E12" s="247">
        <v>1.04</v>
      </c>
      <c r="F12" s="252">
        <v>0.92698000000000003</v>
      </c>
      <c r="G12" s="249">
        <v>565.38</v>
      </c>
      <c r="H12" s="240"/>
      <c r="I12" s="240"/>
      <c r="J12" s="240"/>
    </row>
    <row r="13" spans="1:10" x14ac:dyDescent="0.2">
      <c r="A13" s="245" t="s">
        <v>168</v>
      </c>
      <c r="B13" s="246" t="s">
        <v>169</v>
      </c>
      <c r="C13" s="247">
        <v>1.0342</v>
      </c>
      <c r="D13" s="247">
        <v>1</v>
      </c>
      <c r="E13" s="247">
        <v>1</v>
      </c>
      <c r="F13" s="252">
        <v>0.92698000000000003</v>
      </c>
      <c r="G13" s="249">
        <v>531.76</v>
      </c>
      <c r="H13" s="240"/>
      <c r="I13" s="240"/>
      <c r="J13" s="240"/>
    </row>
    <row r="14" spans="1:10" x14ac:dyDescent="0.2">
      <c r="A14" s="245" t="s">
        <v>266</v>
      </c>
      <c r="B14" s="246" t="s">
        <v>267</v>
      </c>
      <c r="C14" s="247">
        <v>1.0341</v>
      </c>
      <c r="D14" s="247">
        <v>1</v>
      </c>
      <c r="E14" s="247">
        <v>1.04</v>
      </c>
      <c r="F14" s="252">
        <v>0.92698000000000003</v>
      </c>
      <c r="G14" s="249">
        <v>552.98</v>
      </c>
      <c r="H14" s="240"/>
      <c r="I14" s="240"/>
      <c r="J14" s="240"/>
    </row>
    <row r="15" spans="1:10" x14ac:dyDescent="0.2">
      <c r="A15" s="245" t="s">
        <v>172</v>
      </c>
      <c r="B15" s="246" t="s">
        <v>173</v>
      </c>
      <c r="C15" s="247">
        <v>1.0656000000000001</v>
      </c>
      <c r="D15" s="247">
        <v>0.9</v>
      </c>
      <c r="E15" s="247">
        <v>1.0774999999999999</v>
      </c>
      <c r="F15" s="252">
        <v>0.92698000000000003</v>
      </c>
      <c r="G15" s="249">
        <v>531.33000000000004</v>
      </c>
      <c r="H15" s="240"/>
      <c r="I15" s="240"/>
      <c r="J15" s="240"/>
    </row>
    <row r="16" spans="1:10" x14ac:dyDescent="0.2">
      <c r="A16" s="245" t="s">
        <v>174</v>
      </c>
      <c r="B16" s="246" t="s">
        <v>175</v>
      </c>
      <c r="C16" s="247">
        <v>1.0361</v>
      </c>
      <c r="D16" s="247">
        <v>0.9</v>
      </c>
      <c r="E16" s="247">
        <v>1.113</v>
      </c>
      <c r="F16" s="252">
        <v>0.92698000000000003</v>
      </c>
      <c r="G16" s="249">
        <v>533.64</v>
      </c>
      <c r="H16" s="240"/>
      <c r="I16" s="240"/>
      <c r="J16" s="240"/>
    </row>
    <row r="17" spans="1:10" x14ac:dyDescent="0.2">
      <c r="A17" s="245" t="s">
        <v>176</v>
      </c>
      <c r="B17" s="246" t="s">
        <v>177</v>
      </c>
      <c r="C17" s="247">
        <v>1.0345</v>
      </c>
      <c r="D17" s="247">
        <v>0.9</v>
      </c>
      <c r="E17" s="247">
        <v>1.113</v>
      </c>
      <c r="F17" s="252">
        <v>0.92698000000000003</v>
      </c>
      <c r="G17" s="249">
        <v>532.82000000000005</v>
      </c>
      <c r="H17" s="240"/>
      <c r="I17" s="240"/>
      <c r="J17" s="240"/>
    </row>
    <row r="18" spans="1:10" x14ac:dyDescent="0.2">
      <c r="A18" s="245" t="s">
        <v>178</v>
      </c>
      <c r="B18" s="246" t="s">
        <v>179</v>
      </c>
      <c r="C18" s="247">
        <v>1.0603</v>
      </c>
      <c r="D18" s="247">
        <v>0.9</v>
      </c>
      <c r="E18" s="247">
        <v>1.113</v>
      </c>
      <c r="F18" s="252">
        <v>0.92698000000000003</v>
      </c>
      <c r="G18" s="249">
        <v>546.11</v>
      </c>
      <c r="H18" s="240"/>
      <c r="I18" s="240"/>
      <c r="J18" s="240"/>
    </row>
    <row r="19" spans="1:10" x14ac:dyDescent="0.2">
      <c r="A19" s="245" t="s">
        <v>180</v>
      </c>
      <c r="B19" s="246" t="s">
        <v>181</v>
      </c>
      <c r="C19" s="247">
        <v>1.0382</v>
      </c>
      <c r="D19" s="247">
        <v>0.9</v>
      </c>
      <c r="E19" s="247">
        <v>1.113</v>
      </c>
      <c r="F19" s="252">
        <v>0.92698000000000003</v>
      </c>
      <c r="G19" s="249">
        <v>534.73</v>
      </c>
      <c r="H19" s="240"/>
      <c r="I19" s="240"/>
      <c r="J19" s="240"/>
    </row>
    <row r="20" spans="1:10" x14ac:dyDescent="0.2">
      <c r="A20" s="245" t="s">
        <v>182</v>
      </c>
      <c r="B20" s="246" t="s">
        <v>183</v>
      </c>
      <c r="C20" s="247">
        <v>1.0181</v>
      </c>
      <c r="D20" s="247">
        <v>0.9</v>
      </c>
      <c r="E20" s="247">
        <v>1.0751999999999999</v>
      </c>
      <c r="F20" s="252">
        <v>0.92698000000000003</v>
      </c>
      <c r="G20" s="249">
        <v>506.57</v>
      </c>
      <c r="H20" s="240"/>
      <c r="I20" s="240"/>
      <c r="J20" s="240"/>
    </row>
    <row r="21" spans="1:10" x14ac:dyDescent="0.2">
      <c r="A21" s="245" t="s">
        <v>184</v>
      </c>
      <c r="B21" s="246" t="s">
        <v>185</v>
      </c>
      <c r="C21" s="247">
        <v>1.0286999999999999</v>
      </c>
      <c r="D21" s="247">
        <v>0.9</v>
      </c>
      <c r="E21" s="247">
        <v>1.04</v>
      </c>
      <c r="F21" s="252">
        <v>0.92698000000000003</v>
      </c>
      <c r="G21" s="249">
        <v>495.08</v>
      </c>
      <c r="H21" s="240"/>
      <c r="I21" s="240"/>
      <c r="J21" s="240"/>
    </row>
    <row r="22" spans="1:10" x14ac:dyDescent="0.2">
      <c r="A22" s="245" t="s">
        <v>186</v>
      </c>
      <c r="B22" s="246" t="s">
        <v>187</v>
      </c>
      <c r="C22" s="247">
        <v>1.0414000000000001</v>
      </c>
      <c r="D22" s="247">
        <v>0.9</v>
      </c>
      <c r="E22" s="247">
        <v>1.113</v>
      </c>
      <c r="F22" s="252">
        <v>0.92698000000000003</v>
      </c>
      <c r="G22" s="249">
        <v>536.38</v>
      </c>
      <c r="H22" s="240"/>
      <c r="I22" s="240"/>
      <c r="J22" s="240"/>
    </row>
    <row r="23" spans="1:10" x14ac:dyDescent="0.2">
      <c r="A23" s="245" t="s">
        <v>188</v>
      </c>
      <c r="B23" s="246" t="s">
        <v>189</v>
      </c>
      <c r="C23" s="247">
        <v>1.0387</v>
      </c>
      <c r="D23" s="247">
        <v>0.9</v>
      </c>
      <c r="E23" s="247">
        <v>1.04</v>
      </c>
      <c r="F23" s="252">
        <v>0.92698000000000003</v>
      </c>
      <c r="G23" s="249">
        <v>499.89</v>
      </c>
      <c r="H23" s="240"/>
      <c r="I23" s="240"/>
      <c r="J23" s="240"/>
    </row>
    <row r="24" spans="1:10" x14ac:dyDescent="0.2">
      <c r="A24" s="245" t="s">
        <v>190</v>
      </c>
      <c r="B24" s="246" t="s">
        <v>191</v>
      </c>
      <c r="C24" s="247">
        <v>1.0289999999999999</v>
      </c>
      <c r="D24" s="247">
        <v>0.9</v>
      </c>
      <c r="E24" s="247">
        <v>1.113</v>
      </c>
      <c r="F24" s="252">
        <v>0.92698000000000003</v>
      </c>
      <c r="G24" s="249">
        <v>529.99</v>
      </c>
      <c r="H24" s="240"/>
      <c r="I24" s="240"/>
      <c r="J24" s="240"/>
    </row>
    <row r="25" spans="1:10" x14ac:dyDescent="0.2">
      <c r="A25" s="245" t="s">
        <v>192</v>
      </c>
      <c r="B25" s="246" t="s">
        <v>193</v>
      </c>
      <c r="C25" s="247">
        <v>1.0351999999999999</v>
      </c>
      <c r="D25" s="247">
        <v>0.9</v>
      </c>
      <c r="E25" s="247">
        <v>1.04</v>
      </c>
      <c r="F25" s="252">
        <v>0.92698000000000003</v>
      </c>
      <c r="G25" s="249">
        <v>498.21</v>
      </c>
      <c r="H25" s="240"/>
      <c r="I25" s="240"/>
      <c r="J25" s="240"/>
    </row>
    <row r="26" spans="1:10" x14ac:dyDescent="0.2">
      <c r="A26" s="245" t="s">
        <v>194</v>
      </c>
      <c r="B26" s="246" t="s">
        <v>195</v>
      </c>
      <c r="C26" s="247">
        <v>1.0323</v>
      </c>
      <c r="D26" s="247">
        <v>0.9</v>
      </c>
      <c r="E26" s="247">
        <v>1.113</v>
      </c>
      <c r="F26" s="252">
        <v>0.92698000000000003</v>
      </c>
      <c r="G26" s="249">
        <v>531.69000000000005</v>
      </c>
      <c r="H26" s="240"/>
      <c r="I26" s="240"/>
      <c r="J26" s="240"/>
    </row>
    <row r="27" spans="1:10" x14ac:dyDescent="0.2">
      <c r="A27" s="245" t="s">
        <v>196</v>
      </c>
      <c r="B27" s="246" t="s">
        <v>197</v>
      </c>
      <c r="C27" s="247">
        <v>1.0337000000000001</v>
      </c>
      <c r="D27" s="247">
        <v>0.9</v>
      </c>
      <c r="E27" s="247">
        <v>1.04</v>
      </c>
      <c r="F27" s="252">
        <v>0.92698000000000003</v>
      </c>
      <c r="G27" s="249">
        <v>497.49</v>
      </c>
      <c r="H27" s="240"/>
      <c r="I27" s="240"/>
      <c r="J27" s="240"/>
    </row>
    <row r="28" spans="1:10" x14ac:dyDescent="0.2">
      <c r="A28" s="245" t="s">
        <v>198</v>
      </c>
      <c r="B28" s="246" t="s">
        <v>199</v>
      </c>
      <c r="C28" s="247">
        <v>1.0571999999999999</v>
      </c>
      <c r="D28" s="247">
        <v>0.9</v>
      </c>
      <c r="E28" s="247">
        <v>1.04</v>
      </c>
      <c r="F28" s="252">
        <v>0.92698000000000003</v>
      </c>
      <c r="G28" s="249">
        <v>508.8</v>
      </c>
      <c r="H28" s="240"/>
      <c r="I28" s="240"/>
      <c r="J28" s="240"/>
    </row>
    <row r="29" spans="1:10" x14ac:dyDescent="0.2">
      <c r="A29" s="245" t="s">
        <v>200</v>
      </c>
      <c r="B29" s="246" t="s">
        <v>201</v>
      </c>
      <c r="C29" s="247">
        <v>1.0335000000000001</v>
      </c>
      <c r="D29" s="247">
        <v>0.9</v>
      </c>
      <c r="E29" s="247">
        <v>1.113</v>
      </c>
      <c r="F29" s="252">
        <v>0.92698000000000003</v>
      </c>
      <c r="G29" s="249">
        <v>532.30999999999995</v>
      </c>
      <c r="H29" s="240"/>
      <c r="I29" s="240"/>
      <c r="J29" s="240"/>
    </row>
    <row r="30" spans="1:10" x14ac:dyDescent="0.2">
      <c r="A30" s="245" t="s">
        <v>202</v>
      </c>
      <c r="B30" s="246" t="s">
        <v>203</v>
      </c>
      <c r="C30" s="247">
        <v>1.0129999999999999</v>
      </c>
      <c r="D30" s="247">
        <v>0.9</v>
      </c>
      <c r="E30" s="247">
        <v>1</v>
      </c>
      <c r="F30" s="252">
        <v>0.92698000000000003</v>
      </c>
      <c r="G30" s="249">
        <v>468.77</v>
      </c>
      <c r="H30" s="240"/>
      <c r="I30" s="240"/>
      <c r="J30" s="240"/>
    </row>
    <row r="31" spans="1:10" x14ac:dyDescent="0.2">
      <c r="A31" s="245" t="s">
        <v>204</v>
      </c>
      <c r="B31" s="246" t="s">
        <v>205</v>
      </c>
      <c r="C31" s="247">
        <v>1.0079</v>
      </c>
      <c r="D31" s="247">
        <v>0.9</v>
      </c>
      <c r="E31" s="247">
        <v>1.04</v>
      </c>
      <c r="F31" s="252">
        <v>0.92698000000000003</v>
      </c>
      <c r="G31" s="249">
        <v>485.07</v>
      </c>
      <c r="H31" s="240"/>
      <c r="I31" s="240"/>
      <c r="J31" s="240"/>
    </row>
    <row r="32" spans="1:10" x14ac:dyDescent="0.2">
      <c r="A32" s="245" t="s">
        <v>206</v>
      </c>
      <c r="B32" s="246" t="s">
        <v>207</v>
      </c>
      <c r="C32" s="247">
        <v>1.0467</v>
      </c>
      <c r="D32" s="247">
        <v>0.9</v>
      </c>
      <c r="E32" s="247">
        <v>1.04</v>
      </c>
      <c r="F32" s="252">
        <v>0.92698000000000003</v>
      </c>
      <c r="G32" s="249">
        <v>503.75</v>
      </c>
      <c r="H32" s="240"/>
      <c r="I32" s="240"/>
      <c r="J32" s="240"/>
    </row>
    <row r="33" spans="1:10" x14ac:dyDescent="0.2">
      <c r="A33" s="245" t="s">
        <v>208</v>
      </c>
      <c r="B33" s="246" t="s">
        <v>209</v>
      </c>
      <c r="C33" s="247">
        <v>1.0458000000000001</v>
      </c>
      <c r="D33" s="247">
        <v>0.9</v>
      </c>
      <c r="E33" s="247">
        <v>1.04</v>
      </c>
      <c r="F33" s="252">
        <v>0.92698000000000003</v>
      </c>
      <c r="G33" s="249">
        <v>503.31</v>
      </c>
      <c r="H33" s="240"/>
      <c r="I33" s="240"/>
      <c r="J33" s="240"/>
    </row>
    <row r="34" spans="1:10" x14ac:dyDescent="0.2">
      <c r="A34" s="245" t="s">
        <v>210</v>
      </c>
      <c r="B34" s="246" t="s">
        <v>211</v>
      </c>
      <c r="C34" s="247">
        <v>1.0370999999999999</v>
      </c>
      <c r="D34" s="247">
        <v>0.9</v>
      </c>
      <c r="E34" s="247">
        <v>1.04</v>
      </c>
      <c r="F34" s="252">
        <v>0.92698000000000003</v>
      </c>
      <c r="G34" s="249">
        <v>499.12</v>
      </c>
      <c r="H34" s="240"/>
      <c r="I34" s="240"/>
      <c r="J34" s="240"/>
    </row>
    <row r="35" spans="1:10" x14ac:dyDescent="0.2">
      <c r="A35" s="245" t="s">
        <v>212</v>
      </c>
      <c r="B35" s="246" t="s">
        <v>213</v>
      </c>
      <c r="C35" s="247">
        <v>1.0302</v>
      </c>
      <c r="D35" s="247">
        <v>0.9</v>
      </c>
      <c r="E35" s="247">
        <v>1.113</v>
      </c>
      <c r="F35" s="252">
        <v>0.92698000000000003</v>
      </c>
      <c r="G35" s="249">
        <v>530.6</v>
      </c>
      <c r="H35" s="240"/>
      <c r="I35" s="240"/>
      <c r="J35" s="240"/>
    </row>
    <row r="36" spans="1:10" x14ac:dyDescent="0.2">
      <c r="A36" s="245" t="s">
        <v>214</v>
      </c>
      <c r="B36" s="246" t="s">
        <v>215</v>
      </c>
      <c r="C36" s="247">
        <v>1.0288999999999999</v>
      </c>
      <c r="D36" s="247">
        <v>0.9</v>
      </c>
      <c r="E36" s="247">
        <v>1.0625</v>
      </c>
      <c r="F36" s="252">
        <v>0.92698000000000003</v>
      </c>
      <c r="G36" s="249">
        <v>505.89</v>
      </c>
      <c r="H36" s="240"/>
      <c r="I36" s="240"/>
      <c r="J36" s="240"/>
    </row>
    <row r="37" spans="1:10" x14ac:dyDescent="0.2">
      <c r="A37" s="245" t="s">
        <v>216</v>
      </c>
      <c r="B37" s="246" t="s">
        <v>217</v>
      </c>
      <c r="C37" s="247">
        <v>1.0259</v>
      </c>
      <c r="D37" s="247">
        <v>0.9</v>
      </c>
      <c r="E37" s="247">
        <v>1.0613999999999999</v>
      </c>
      <c r="F37" s="252">
        <v>0.92698000000000003</v>
      </c>
      <c r="G37" s="249">
        <v>503.9</v>
      </c>
      <c r="H37" s="240"/>
      <c r="I37" s="240"/>
      <c r="J37" s="240"/>
    </row>
    <row r="38" spans="1:10" x14ac:dyDescent="0.2">
      <c r="A38" s="245" t="s">
        <v>218</v>
      </c>
      <c r="B38" s="246" t="s">
        <v>219</v>
      </c>
      <c r="C38" s="247">
        <v>1.0229999999999999</v>
      </c>
      <c r="D38" s="247">
        <v>0.9</v>
      </c>
      <c r="E38" s="247">
        <v>1.04</v>
      </c>
      <c r="F38" s="252">
        <v>0.92698000000000003</v>
      </c>
      <c r="G38" s="249">
        <v>492.34</v>
      </c>
      <c r="H38" s="240"/>
      <c r="I38" s="240"/>
      <c r="J38" s="240"/>
    </row>
    <row r="39" spans="1:10" x14ac:dyDescent="0.2">
      <c r="A39" s="245" t="s">
        <v>220</v>
      </c>
      <c r="B39" s="246" t="s">
        <v>221</v>
      </c>
      <c r="C39" s="247">
        <v>1.0328999999999999</v>
      </c>
      <c r="D39" s="247">
        <v>0.9</v>
      </c>
      <c r="E39" s="247">
        <v>1.04</v>
      </c>
      <c r="F39" s="252">
        <v>0.92698000000000003</v>
      </c>
      <c r="G39" s="249">
        <v>497.1</v>
      </c>
      <c r="H39" s="240"/>
      <c r="I39" s="240"/>
      <c r="J39" s="240"/>
    </row>
    <row r="40" spans="1:10" x14ac:dyDescent="0.2">
      <c r="A40" s="245" t="s">
        <v>222</v>
      </c>
      <c r="B40" s="246" t="s">
        <v>223</v>
      </c>
      <c r="C40" s="247">
        <v>1.0417000000000001</v>
      </c>
      <c r="D40" s="247">
        <v>0.9</v>
      </c>
      <c r="E40" s="247">
        <v>1.113</v>
      </c>
      <c r="F40" s="252">
        <v>0.92698000000000003</v>
      </c>
      <c r="G40" s="249">
        <v>536.53</v>
      </c>
      <c r="H40" s="240"/>
      <c r="I40" s="240"/>
      <c r="J40" s="240"/>
    </row>
    <row r="41" spans="1:10" x14ac:dyDescent="0.2">
      <c r="A41" s="245" t="s">
        <v>224</v>
      </c>
      <c r="B41" s="246" t="s">
        <v>225</v>
      </c>
      <c r="C41" s="247">
        <v>1.0580000000000001</v>
      </c>
      <c r="D41" s="247">
        <v>0.9</v>
      </c>
      <c r="E41" s="247">
        <v>1.113</v>
      </c>
      <c r="F41" s="252">
        <v>0.92698000000000003</v>
      </c>
      <c r="G41" s="249">
        <v>544.91999999999996</v>
      </c>
      <c r="H41" s="240"/>
      <c r="I41" s="240"/>
      <c r="J41" s="240"/>
    </row>
    <row r="42" spans="1:10" x14ac:dyDescent="0.2">
      <c r="A42" s="245" t="s">
        <v>226</v>
      </c>
      <c r="B42" s="246" t="s">
        <v>227</v>
      </c>
      <c r="C42" s="247">
        <v>0.85809999999999997</v>
      </c>
      <c r="D42" s="247">
        <v>1</v>
      </c>
      <c r="E42" s="247">
        <v>1</v>
      </c>
      <c r="F42" s="252">
        <v>0.92698000000000003</v>
      </c>
      <c r="G42" s="249">
        <v>441.21</v>
      </c>
      <c r="H42" s="240"/>
      <c r="I42" s="240"/>
      <c r="J42" s="240"/>
    </row>
    <row r="43" spans="1:10" x14ac:dyDescent="0.2">
      <c r="A43" s="245" t="s">
        <v>228</v>
      </c>
      <c r="B43" s="246" t="s">
        <v>268</v>
      </c>
      <c r="C43" s="247">
        <v>0.96679999999999999</v>
      </c>
      <c r="D43" s="247">
        <v>1</v>
      </c>
      <c r="E43" s="247">
        <v>1</v>
      </c>
      <c r="F43" s="252">
        <v>0.92698000000000003</v>
      </c>
      <c r="G43" s="249">
        <v>497.1</v>
      </c>
      <c r="H43" s="240"/>
      <c r="I43" s="240"/>
      <c r="J43" s="240"/>
    </row>
    <row r="44" spans="1:10" x14ac:dyDescent="0.2">
      <c r="A44" s="245" t="s">
        <v>230</v>
      </c>
      <c r="B44" s="246" t="s">
        <v>231</v>
      </c>
      <c r="C44" s="247">
        <v>0.99429999999999996</v>
      </c>
      <c r="D44" s="247">
        <v>1</v>
      </c>
      <c r="E44" s="247">
        <v>1</v>
      </c>
      <c r="F44" s="252">
        <v>0.92698000000000003</v>
      </c>
      <c r="G44" s="249">
        <v>511.25</v>
      </c>
      <c r="H44" s="240"/>
      <c r="I44" s="240"/>
      <c r="J44" s="240"/>
    </row>
    <row r="45" spans="1:10" x14ac:dyDescent="0.2">
      <c r="A45" s="238" t="s">
        <v>232</v>
      </c>
      <c r="B45" s="253" t="s">
        <v>233</v>
      </c>
      <c r="C45" s="252">
        <v>0.93689999999999996</v>
      </c>
      <c r="D45" s="247">
        <v>1</v>
      </c>
      <c r="E45" s="247">
        <v>1</v>
      </c>
      <c r="F45" s="252">
        <v>0.92698000000000003</v>
      </c>
      <c r="G45" s="249">
        <v>481.73</v>
      </c>
    </row>
    <row r="46" spans="1:10" x14ac:dyDescent="0.2">
      <c r="A46" s="238" t="s">
        <v>234</v>
      </c>
      <c r="B46" s="253" t="s">
        <v>235</v>
      </c>
      <c r="C46" s="252">
        <v>0.98070000000000002</v>
      </c>
      <c r="D46" s="247">
        <v>0.9</v>
      </c>
      <c r="E46" s="247">
        <v>1.113</v>
      </c>
      <c r="F46" s="252">
        <v>0.92698000000000003</v>
      </c>
      <c r="G46" s="249">
        <v>505.11</v>
      </c>
    </row>
    <row r="47" spans="1:10" ht="25.5" x14ac:dyDescent="0.2">
      <c r="A47" s="238" t="s">
        <v>240</v>
      </c>
      <c r="B47" s="253" t="s">
        <v>241</v>
      </c>
      <c r="C47" s="252">
        <v>1.0283</v>
      </c>
      <c r="D47" s="247">
        <v>1</v>
      </c>
      <c r="E47" s="247">
        <v>1</v>
      </c>
      <c r="F47" s="252">
        <v>0.92698000000000003</v>
      </c>
      <c r="G47" s="249">
        <v>528.73</v>
      </c>
    </row>
    <row r="48" spans="1:10" x14ac:dyDescent="0.2">
      <c r="A48" s="238" t="s">
        <v>269</v>
      </c>
      <c r="B48" s="253" t="s">
        <v>270</v>
      </c>
      <c r="C48" s="252">
        <v>0.91339999999999999</v>
      </c>
      <c r="D48" s="247">
        <v>1</v>
      </c>
      <c r="E48" s="247">
        <v>1</v>
      </c>
      <c r="F48" s="252">
        <v>0.92698000000000003</v>
      </c>
      <c r="G48" s="249">
        <v>469.64</v>
      </c>
    </row>
    <row r="49" spans="1:7" x14ac:dyDescent="0.2">
      <c r="A49" s="238" t="s">
        <v>271</v>
      </c>
      <c r="B49" s="253" t="s">
        <v>272</v>
      </c>
      <c r="C49" s="252">
        <v>0.94820000000000004</v>
      </c>
      <c r="D49" s="247">
        <v>1</v>
      </c>
      <c r="E49" s="247">
        <v>1</v>
      </c>
      <c r="F49" s="252">
        <v>0.92698000000000003</v>
      </c>
      <c r="G49" s="249">
        <v>487.54</v>
      </c>
    </row>
    <row r="50" spans="1:7" x14ac:dyDescent="0.2">
      <c r="A50" s="238" t="s">
        <v>273</v>
      </c>
      <c r="B50" s="253" t="s">
        <v>274</v>
      </c>
      <c r="C50" s="252">
        <v>0.94910000000000005</v>
      </c>
      <c r="D50" s="247">
        <v>1</v>
      </c>
      <c r="E50" s="247">
        <v>1</v>
      </c>
      <c r="F50" s="252">
        <v>0.92698000000000003</v>
      </c>
      <c r="G50" s="249">
        <v>488.01</v>
      </c>
    </row>
    <row r="51" spans="1:7" x14ac:dyDescent="0.2">
      <c r="A51" s="238" t="s">
        <v>275</v>
      </c>
      <c r="B51" s="253" t="s">
        <v>276</v>
      </c>
      <c r="C51" s="252">
        <v>0.91279999999999994</v>
      </c>
      <c r="D51" s="247">
        <v>1</v>
      </c>
      <c r="E51" s="247">
        <v>1</v>
      </c>
      <c r="F51" s="252">
        <v>0.92698000000000003</v>
      </c>
      <c r="G51" s="249">
        <v>469.34</v>
      </c>
    </row>
    <row r="52" spans="1:7" x14ac:dyDescent="0.2">
      <c r="A52" s="238" t="s">
        <v>277</v>
      </c>
      <c r="B52" s="253" t="s">
        <v>278</v>
      </c>
      <c r="C52" s="252">
        <v>1.0039</v>
      </c>
      <c r="D52" s="247">
        <v>1</v>
      </c>
      <c r="E52" s="247">
        <v>1</v>
      </c>
      <c r="F52" s="248">
        <v>0.92698000000000003</v>
      </c>
      <c r="G52" s="249">
        <v>516.17999999999995</v>
      </c>
    </row>
    <row r="53" spans="1:7" x14ac:dyDescent="0.2">
      <c r="A53" s="238" t="s">
        <v>279</v>
      </c>
      <c r="B53" s="253" t="s">
        <v>280</v>
      </c>
      <c r="C53" s="252">
        <v>0.95079999999999998</v>
      </c>
      <c r="D53" s="247">
        <v>1</v>
      </c>
      <c r="E53" s="247">
        <v>1</v>
      </c>
      <c r="F53" s="248">
        <v>0.92698000000000003</v>
      </c>
      <c r="G53" s="249">
        <v>488.88</v>
      </c>
    </row>
    <row r="54" spans="1:7" x14ac:dyDescent="0.2">
      <c r="A54" s="238" t="s">
        <v>281</v>
      </c>
      <c r="B54" s="253" t="s">
        <v>282</v>
      </c>
      <c r="C54" s="252">
        <v>0.96809999999999996</v>
      </c>
      <c r="D54" s="247">
        <v>1</v>
      </c>
      <c r="E54" s="247">
        <v>1</v>
      </c>
      <c r="F54" s="248">
        <v>0.92698000000000003</v>
      </c>
      <c r="G54" s="249">
        <v>497.78</v>
      </c>
    </row>
    <row r="55" spans="1:7" x14ac:dyDescent="0.2">
      <c r="A55" s="238" t="s">
        <v>283</v>
      </c>
      <c r="B55" s="253" t="s">
        <v>284</v>
      </c>
      <c r="C55" s="252">
        <v>0.92730000000000001</v>
      </c>
      <c r="D55" s="247">
        <v>1</v>
      </c>
      <c r="E55" s="247">
        <v>1</v>
      </c>
      <c r="F55" s="248">
        <v>0.92698000000000003</v>
      </c>
      <c r="G55" s="249">
        <v>476.79</v>
      </c>
    </row>
    <row r="56" spans="1:7" x14ac:dyDescent="0.2">
      <c r="A56" s="238" t="s">
        <v>285</v>
      </c>
      <c r="B56" s="253" t="s">
        <v>286</v>
      </c>
      <c r="C56" s="252">
        <v>0.90090000000000003</v>
      </c>
      <c r="D56" s="247">
        <v>1</v>
      </c>
      <c r="E56" s="247">
        <v>1</v>
      </c>
      <c r="F56" s="248">
        <v>0.92698000000000003</v>
      </c>
      <c r="G56" s="249">
        <v>463.22</v>
      </c>
    </row>
    <row r="57" spans="1:7" x14ac:dyDescent="0.2">
      <c r="A57" s="238" t="s">
        <v>287</v>
      </c>
      <c r="B57" s="253" t="s">
        <v>288</v>
      </c>
      <c r="C57" s="252">
        <v>1.0568</v>
      </c>
      <c r="D57" s="247">
        <v>1</v>
      </c>
      <c r="E57" s="247">
        <v>1</v>
      </c>
      <c r="F57" s="248">
        <v>0.92698000000000003</v>
      </c>
      <c r="G57" s="249">
        <v>543.39</v>
      </c>
    </row>
    <row r="58" spans="1:7" x14ac:dyDescent="0.2">
      <c r="A58" s="238" t="s">
        <v>289</v>
      </c>
      <c r="B58" s="253" t="s">
        <v>290</v>
      </c>
      <c r="C58" s="252">
        <v>0.9415</v>
      </c>
      <c r="D58" s="247">
        <v>1</v>
      </c>
      <c r="E58" s="247">
        <v>1</v>
      </c>
      <c r="F58" s="248">
        <v>0.92698000000000003</v>
      </c>
      <c r="G58" s="249">
        <v>484.1</v>
      </c>
    </row>
    <row r="59" spans="1:7" x14ac:dyDescent="0.2">
      <c r="A59" s="238" t="s">
        <v>291</v>
      </c>
      <c r="B59" s="253" t="s">
        <v>292</v>
      </c>
      <c r="C59" s="252">
        <v>0.92159999999999997</v>
      </c>
      <c r="D59" s="247">
        <v>1</v>
      </c>
      <c r="E59" s="247">
        <v>1</v>
      </c>
      <c r="F59" s="248">
        <v>0.92698000000000003</v>
      </c>
      <c r="G59" s="249">
        <v>473.86</v>
      </c>
    </row>
    <row r="60" spans="1:7" x14ac:dyDescent="0.2">
      <c r="A60" s="238" t="s">
        <v>293</v>
      </c>
      <c r="B60" s="253" t="s">
        <v>294</v>
      </c>
      <c r="C60" s="252">
        <v>0.90880000000000005</v>
      </c>
      <c r="D60" s="247">
        <v>1</v>
      </c>
      <c r="E60" s="247">
        <v>1</v>
      </c>
      <c r="F60" s="248">
        <v>0.92698000000000003</v>
      </c>
      <c r="G60" s="249">
        <v>467.28</v>
      </c>
    </row>
    <row r="61" spans="1:7" x14ac:dyDescent="0.2">
      <c r="A61" s="238" t="s">
        <v>295</v>
      </c>
      <c r="B61" s="253" t="s">
        <v>296</v>
      </c>
      <c r="C61" s="252">
        <v>0.92100000000000004</v>
      </c>
      <c r="D61" s="247">
        <v>1</v>
      </c>
      <c r="E61" s="247">
        <v>1</v>
      </c>
      <c r="F61" s="248">
        <v>0.92698000000000003</v>
      </c>
      <c r="G61" s="249">
        <v>473.56</v>
      </c>
    </row>
    <row r="62" spans="1:7" ht="25.5" x14ac:dyDescent="0.2">
      <c r="A62" s="238" t="s">
        <v>297</v>
      </c>
      <c r="B62" s="253" t="s">
        <v>298</v>
      </c>
      <c r="C62" s="252">
        <v>0.97350000000000003</v>
      </c>
      <c r="D62" s="247">
        <v>1</v>
      </c>
      <c r="E62" s="247">
        <v>1</v>
      </c>
      <c r="F62" s="248">
        <v>0.92698000000000003</v>
      </c>
      <c r="G62" s="249">
        <v>500.55</v>
      </c>
    </row>
    <row r="63" spans="1:7" x14ac:dyDescent="0.2">
      <c r="A63" s="238" t="s">
        <v>299</v>
      </c>
      <c r="B63" s="253" t="s">
        <v>300</v>
      </c>
      <c r="C63" s="252">
        <v>0.91259999999999997</v>
      </c>
      <c r="D63" s="247">
        <v>1</v>
      </c>
      <c r="E63" s="247">
        <v>1</v>
      </c>
      <c r="F63" s="248">
        <v>0.92698000000000003</v>
      </c>
      <c r="G63" s="249">
        <v>469.24</v>
      </c>
    </row>
    <row r="64" spans="1:7" x14ac:dyDescent="0.2">
      <c r="A64" s="238" t="s">
        <v>301</v>
      </c>
      <c r="B64" s="253" t="s">
        <v>302</v>
      </c>
      <c r="C64" s="252">
        <v>0.97219999999999995</v>
      </c>
      <c r="D64" s="247">
        <v>1</v>
      </c>
      <c r="E64" s="247">
        <v>1</v>
      </c>
      <c r="F64" s="248">
        <v>0.92698000000000003</v>
      </c>
      <c r="G64" s="249">
        <v>499.88</v>
      </c>
    </row>
    <row r="65" spans="1:7" x14ac:dyDescent="0.2">
      <c r="A65" s="238" t="s">
        <v>303</v>
      </c>
      <c r="B65" s="253" t="s">
        <v>304</v>
      </c>
      <c r="C65" s="252">
        <v>0.9546</v>
      </c>
      <c r="D65" s="247">
        <v>1</v>
      </c>
      <c r="E65" s="247">
        <v>1</v>
      </c>
      <c r="F65" s="248">
        <v>0.92698000000000003</v>
      </c>
      <c r="G65" s="249">
        <v>490.83</v>
      </c>
    </row>
    <row r="66" spans="1:7" x14ac:dyDescent="0.2">
      <c r="A66" s="238" t="s">
        <v>305</v>
      </c>
      <c r="B66" s="253" t="s">
        <v>306</v>
      </c>
      <c r="C66" s="252">
        <v>0.91390000000000005</v>
      </c>
      <c r="D66" s="247">
        <v>1</v>
      </c>
      <c r="E66" s="247">
        <v>1</v>
      </c>
      <c r="F66" s="248">
        <v>0.92698000000000003</v>
      </c>
      <c r="G66" s="249">
        <v>469.9</v>
      </c>
    </row>
    <row r="67" spans="1:7" x14ac:dyDescent="0.2">
      <c r="A67" s="238" t="s">
        <v>307</v>
      </c>
      <c r="B67" s="253" t="s">
        <v>308</v>
      </c>
      <c r="C67" s="252">
        <v>0.90169999999999995</v>
      </c>
      <c r="D67" s="247">
        <v>1</v>
      </c>
      <c r="E67" s="247">
        <v>1</v>
      </c>
      <c r="F67" s="248">
        <v>0.92698000000000003</v>
      </c>
      <c r="G67" s="249">
        <v>463.63</v>
      </c>
    </row>
    <row r="68" spans="1:7" x14ac:dyDescent="0.2">
      <c r="A68" s="238" t="s">
        <v>309</v>
      </c>
      <c r="B68" s="253" t="s">
        <v>310</v>
      </c>
      <c r="C68" s="252">
        <v>0.97670000000000001</v>
      </c>
      <c r="D68" s="247">
        <v>0.9</v>
      </c>
      <c r="E68" s="247">
        <v>1.113</v>
      </c>
      <c r="F68" s="248">
        <v>0.92698000000000003</v>
      </c>
      <c r="G68" s="249">
        <v>503.05</v>
      </c>
    </row>
    <row r="69" spans="1:7" x14ac:dyDescent="0.2">
      <c r="A69" s="238" t="s">
        <v>311</v>
      </c>
      <c r="B69" s="253" t="s">
        <v>312</v>
      </c>
      <c r="C69" s="252">
        <v>0.96619999999999995</v>
      </c>
      <c r="D69" s="247">
        <v>0.9</v>
      </c>
      <c r="E69" s="247">
        <v>1.04</v>
      </c>
      <c r="F69" s="248">
        <v>0.92698000000000003</v>
      </c>
      <c r="G69" s="249">
        <v>465</v>
      </c>
    </row>
    <row r="70" spans="1:7" x14ac:dyDescent="0.2">
      <c r="A70" s="238" t="s">
        <v>313</v>
      </c>
      <c r="B70" s="253" t="s">
        <v>314</v>
      </c>
      <c r="C70" s="252">
        <v>0.97529999999999994</v>
      </c>
      <c r="D70" s="247">
        <v>1</v>
      </c>
      <c r="E70" s="247">
        <v>1</v>
      </c>
      <c r="F70" s="248">
        <v>0.92698000000000003</v>
      </c>
      <c r="G70" s="249">
        <v>501.48</v>
      </c>
    </row>
    <row r="71" spans="1:7" x14ac:dyDescent="0.2">
      <c r="A71" s="238" t="s">
        <v>315</v>
      </c>
      <c r="B71" s="253" t="s">
        <v>316</v>
      </c>
      <c r="C71" s="252">
        <v>0.96750000000000003</v>
      </c>
      <c r="D71" s="247">
        <v>0.9</v>
      </c>
      <c r="E71" s="247">
        <v>1.04</v>
      </c>
      <c r="F71" s="248">
        <v>0.92698000000000003</v>
      </c>
      <c r="G71" s="249">
        <v>465.63</v>
      </c>
    </row>
    <row r="72" spans="1:7" x14ac:dyDescent="0.2">
      <c r="A72" s="238" t="s">
        <v>317</v>
      </c>
      <c r="B72" s="253" t="s">
        <v>318</v>
      </c>
      <c r="C72" s="252">
        <v>0.90780000000000005</v>
      </c>
      <c r="D72" s="247">
        <v>1</v>
      </c>
      <c r="E72" s="247">
        <v>1</v>
      </c>
      <c r="F72" s="248">
        <v>0.92698000000000003</v>
      </c>
      <c r="G72" s="249">
        <v>466.77</v>
      </c>
    </row>
    <row r="73" spans="1:7" x14ac:dyDescent="0.2">
      <c r="A73" s="238" t="s">
        <v>319</v>
      </c>
      <c r="B73" s="253" t="s">
        <v>320</v>
      </c>
      <c r="C73" s="252">
        <v>0.99660000000000004</v>
      </c>
      <c r="D73" s="247">
        <v>1</v>
      </c>
      <c r="E73" s="247">
        <v>1</v>
      </c>
      <c r="F73" s="248">
        <v>0.92698000000000003</v>
      </c>
      <c r="G73" s="249">
        <v>512.41999999999996</v>
      </c>
    </row>
    <row r="74" spans="1:7" x14ac:dyDescent="0.2">
      <c r="A74" s="238" t="s">
        <v>321</v>
      </c>
      <c r="B74" s="253" t="s">
        <v>322</v>
      </c>
      <c r="C74" s="252">
        <v>0.94969999999999999</v>
      </c>
      <c r="D74" s="247">
        <v>1</v>
      </c>
      <c r="E74" s="247">
        <v>1</v>
      </c>
      <c r="F74" s="248">
        <v>0.92698000000000003</v>
      </c>
      <c r="G74" s="249">
        <v>488.31</v>
      </c>
    </row>
  </sheetData>
  <mergeCells count="3">
    <mergeCell ref="C2:G2"/>
    <mergeCell ref="A3:G3"/>
    <mergeCell ref="C1:G1"/>
  </mergeCells>
  <pageMargins left="0.70866141732283472" right="0.70866141732283472" top="0.74803149606299213" bottom="0.74803149606299213" header="0.31496062992125984" footer="0.31496062992125984"/>
  <pageSetup paperSize="9" scale="92" orientation="portrait"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view="pageBreakPreview" zoomScale="140" zoomScaleNormal="100" zoomScaleSheetLayoutView="140" workbookViewId="0">
      <pane ySplit="2" topLeftCell="A3" activePane="bottomLeft" state="frozen"/>
      <selection pane="bottomLeft" activeCell="Q43" sqref="Q43"/>
    </sheetView>
  </sheetViews>
  <sheetFormatPr defaultRowHeight="12.75" x14ac:dyDescent="0.2"/>
  <cols>
    <col min="1" max="1" width="10.6640625" style="223" customWidth="1"/>
    <col min="2" max="2" width="49.6640625" style="224" customWidth="1"/>
    <col min="3" max="3" width="12.5" style="225" customWidth="1"/>
    <col min="4" max="4" width="11.5" style="250" customWidth="1"/>
    <col min="5" max="5" width="11.33203125" style="250" customWidth="1"/>
    <col min="6" max="6" width="12.6640625" style="251" customWidth="1"/>
    <col min="7" max="7" width="12.5" style="251" bestFit="1" customWidth="1"/>
    <col min="8" max="185" width="9.33203125" style="225"/>
    <col min="186" max="186" width="8.33203125" style="225" customWidth="1"/>
    <col min="187" max="187" width="47.33203125" style="225" customWidth="1"/>
    <col min="188" max="188" width="22" style="225" bestFit="1" customWidth="1"/>
    <col min="189" max="189" width="11.83203125" style="225" customWidth="1"/>
    <col min="190" max="190" width="13.33203125" style="225" bestFit="1" customWidth="1"/>
    <col min="191" max="216" width="9.33203125" style="225"/>
    <col min="217" max="217" width="10.6640625" style="225" customWidth="1"/>
    <col min="218" max="218" width="49.6640625" style="225" customWidth="1"/>
    <col min="219" max="220" width="13.5" style="225" customWidth="1"/>
    <col min="221" max="221" width="10.83203125" style="225" customWidth="1"/>
    <col min="222" max="222" width="10" style="225" customWidth="1"/>
    <col min="223" max="223" width="12.6640625" style="225" customWidth="1"/>
    <col min="224" max="224" width="13.33203125" style="225" customWidth="1"/>
    <col min="225" max="225" width="20.83203125" style="225" customWidth="1"/>
    <col min="226" max="226" width="18" style="225" customWidth="1"/>
    <col min="227" max="227" width="19.83203125" style="225" customWidth="1"/>
    <col min="228" max="228" width="16.6640625" style="225" customWidth="1"/>
    <col min="229" max="229" width="15" style="225" customWidth="1"/>
    <col min="230" max="231" width="16.5" style="225" customWidth="1"/>
    <col min="232" max="232" width="12.5" style="225" customWidth="1"/>
    <col min="233" max="233" width="11.6640625" style="225" customWidth="1"/>
    <col min="234" max="234" width="9.33203125" style="225"/>
    <col min="235" max="235" width="20.1640625" style="225" customWidth="1"/>
    <col min="236" max="441" width="9.33203125" style="225"/>
    <col min="442" max="442" width="8.33203125" style="225" customWidth="1"/>
    <col min="443" max="443" width="47.33203125" style="225" customWidth="1"/>
    <col min="444" max="444" width="22" style="225" bestFit="1" customWidth="1"/>
    <col min="445" max="445" width="11.83203125" style="225" customWidth="1"/>
    <col min="446" max="446" width="13.33203125" style="225" bestFit="1" customWidth="1"/>
    <col min="447" max="472" width="9.33203125" style="225"/>
    <col min="473" max="473" width="10.6640625" style="225" customWidth="1"/>
    <col min="474" max="474" width="49.6640625" style="225" customWidth="1"/>
    <col min="475" max="476" width="13.5" style="225" customWidth="1"/>
    <col min="477" max="477" width="10.83203125" style="225" customWidth="1"/>
    <col min="478" max="478" width="10" style="225" customWidth="1"/>
    <col min="479" max="479" width="12.6640625" style="225" customWidth="1"/>
    <col min="480" max="480" width="13.33203125" style="225" customWidth="1"/>
    <col min="481" max="481" width="20.83203125" style="225" customWidth="1"/>
    <col min="482" max="482" width="18" style="225" customWidth="1"/>
    <col min="483" max="483" width="19.83203125" style="225" customWidth="1"/>
    <col min="484" max="484" width="16.6640625" style="225" customWidth="1"/>
    <col min="485" max="485" width="15" style="225" customWidth="1"/>
    <col min="486" max="487" width="16.5" style="225" customWidth="1"/>
    <col min="488" max="488" width="12.5" style="225" customWidth="1"/>
    <col min="489" max="489" width="11.6640625" style="225" customWidth="1"/>
    <col min="490" max="490" width="9.33203125" style="225"/>
    <col min="491" max="491" width="20.1640625" style="225" customWidth="1"/>
    <col min="492" max="697" width="9.33203125" style="225"/>
    <col min="698" max="698" width="8.33203125" style="225" customWidth="1"/>
    <col min="699" max="699" width="47.33203125" style="225" customWidth="1"/>
    <col min="700" max="700" width="22" style="225" bestFit="1" customWidth="1"/>
    <col min="701" max="701" width="11.83203125" style="225" customWidth="1"/>
    <col min="702" max="702" width="13.33203125" style="225" bestFit="1" customWidth="1"/>
    <col min="703" max="728" width="9.33203125" style="225"/>
    <col min="729" max="729" width="10.6640625" style="225" customWidth="1"/>
    <col min="730" max="730" width="49.6640625" style="225" customWidth="1"/>
    <col min="731" max="732" width="13.5" style="225" customWidth="1"/>
    <col min="733" max="733" width="10.83203125" style="225" customWidth="1"/>
    <col min="734" max="734" width="10" style="225" customWidth="1"/>
    <col min="735" max="735" width="12.6640625" style="225" customWidth="1"/>
    <col min="736" max="736" width="13.33203125" style="225" customWidth="1"/>
    <col min="737" max="737" width="20.83203125" style="225" customWidth="1"/>
    <col min="738" max="738" width="18" style="225" customWidth="1"/>
    <col min="739" max="739" width="19.83203125" style="225" customWidth="1"/>
    <col min="740" max="740" width="16.6640625" style="225" customWidth="1"/>
    <col min="741" max="741" width="15" style="225" customWidth="1"/>
    <col min="742" max="743" width="16.5" style="225" customWidth="1"/>
    <col min="744" max="744" width="12.5" style="225" customWidth="1"/>
    <col min="745" max="745" width="11.6640625" style="225" customWidth="1"/>
    <col min="746" max="746" width="9.33203125" style="225"/>
    <col min="747" max="747" width="20.1640625" style="225" customWidth="1"/>
    <col min="748" max="953" width="9.33203125" style="225"/>
    <col min="954" max="954" width="8.33203125" style="225" customWidth="1"/>
    <col min="955" max="955" width="47.33203125" style="225" customWidth="1"/>
    <col min="956" max="956" width="22" style="225" bestFit="1" customWidth="1"/>
    <col min="957" max="957" width="11.83203125" style="225" customWidth="1"/>
    <col min="958" max="958" width="13.33203125" style="225" bestFit="1" customWidth="1"/>
    <col min="959" max="984" width="9.33203125" style="225"/>
    <col min="985" max="985" width="10.6640625" style="225" customWidth="1"/>
    <col min="986" max="986" width="49.6640625" style="225" customWidth="1"/>
    <col min="987" max="988" width="13.5" style="225" customWidth="1"/>
    <col min="989" max="989" width="10.83203125" style="225" customWidth="1"/>
    <col min="990" max="990" width="10" style="225" customWidth="1"/>
    <col min="991" max="991" width="12.6640625" style="225" customWidth="1"/>
    <col min="992" max="992" width="13.33203125" style="225" customWidth="1"/>
    <col min="993" max="993" width="20.83203125" style="225" customWidth="1"/>
    <col min="994" max="994" width="18" style="225" customWidth="1"/>
    <col min="995" max="995" width="19.83203125" style="225" customWidth="1"/>
    <col min="996" max="996" width="16.6640625" style="225" customWidth="1"/>
    <col min="997" max="997" width="15" style="225" customWidth="1"/>
    <col min="998" max="999" width="16.5" style="225" customWidth="1"/>
    <col min="1000" max="1000" width="12.5" style="225" customWidth="1"/>
    <col min="1001" max="1001" width="11.6640625" style="225" customWidth="1"/>
    <col min="1002" max="1002" width="9.33203125" style="225"/>
    <col min="1003" max="1003" width="20.1640625" style="225" customWidth="1"/>
    <col min="1004" max="1209" width="9.33203125" style="225"/>
    <col min="1210" max="1210" width="8.33203125" style="225" customWidth="1"/>
    <col min="1211" max="1211" width="47.33203125" style="225" customWidth="1"/>
    <col min="1212" max="1212" width="22" style="225" bestFit="1" customWidth="1"/>
    <col min="1213" max="1213" width="11.83203125" style="225" customWidth="1"/>
    <col min="1214" max="1214" width="13.33203125" style="225" bestFit="1" customWidth="1"/>
    <col min="1215" max="1240" width="9.33203125" style="225"/>
    <col min="1241" max="1241" width="10.6640625" style="225" customWidth="1"/>
    <col min="1242" max="1242" width="49.6640625" style="225" customWidth="1"/>
    <col min="1243" max="1244" width="13.5" style="225" customWidth="1"/>
    <col min="1245" max="1245" width="10.83203125" style="225" customWidth="1"/>
    <col min="1246" max="1246" width="10" style="225" customWidth="1"/>
    <col min="1247" max="1247" width="12.6640625" style="225" customWidth="1"/>
    <col min="1248" max="1248" width="13.33203125" style="225" customWidth="1"/>
    <col min="1249" max="1249" width="20.83203125" style="225" customWidth="1"/>
    <col min="1250" max="1250" width="18" style="225" customWidth="1"/>
    <col min="1251" max="1251" width="19.83203125" style="225" customWidth="1"/>
    <col min="1252" max="1252" width="16.6640625" style="225" customWidth="1"/>
    <col min="1253" max="1253" width="15" style="225" customWidth="1"/>
    <col min="1254" max="1255" width="16.5" style="225" customWidth="1"/>
    <col min="1256" max="1256" width="12.5" style="225" customWidth="1"/>
    <col min="1257" max="1257" width="11.6640625" style="225" customWidth="1"/>
    <col min="1258" max="1258" width="9.33203125" style="225"/>
    <col min="1259" max="1259" width="20.1640625" style="225" customWidth="1"/>
    <col min="1260" max="1465" width="9.33203125" style="225"/>
    <col min="1466" max="1466" width="8.33203125" style="225" customWidth="1"/>
    <col min="1467" max="1467" width="47.33203125" style="225" customWidth="1"/>
    <col min="1468" max="1468" width="22" style="225" bestFit="1" customWidth="1"/>
    <col min="1469" max="1469" width="11.83203125" style="225" customWidth="1"/>
    <col min="1470" max="1470" width="13.33203125" style="225" bestFit="1" customWidth="1"/>
    <col min="1471" max="1496" width="9.33203125" style="225"/>
    <col min="1497" max="1497" width="10.6640625" style="225" customWidth="1"/>
    <col min="1498" max="1498" width="49.6640625" style="225" customWidth="1"/>
    <col min="1499" max="1500" width="13.5" style="225" customWidth="1"/>
    <col min="1501" max="1501" width="10.83203125" style="225" customWidth="1"/>
    <col min="1502" max="1502" width="10" style="225" customWidth="1"/>
    <col min="1503" max="1503" width="12.6640625" style="225" customWidth="1"/>
    <col min="1504" max="1504" width="13.33203125" style="225" customWidth="1"/>
    <col min="1505" max="1505" width="20.83203125" style="225" customWidth="1"/>
    <col min="1506" max="1506" width="18" style="225" customWidth="1"/>
    <col min="1507" max="1507" width="19.83203125" style="225" customWidth="1"/>
    <col min="1508" max="1508" width="16.6640625" style="225" customWidth="1"/>
    <col min="1509" max="1509" width="15" style="225" customWidth="1"/>
    <col min="1510" max="1511" width="16.5" style="225" customWidth="1"/>
    <col min="1512" max="1512" width="12.5" style="225" customWidth="1"/>
    <col min="1513" max="1513" width="11.6640625" style="225" customWidth="1"/>
    <col min="1514" max="1514" width="9.33203125" style="225"/>
    <col min="1515" max="1515" width="20.1640625" style="225" customWidth="1"/>
    <col min="1516" max="1721" width="9.33203125" style="225"/>
    <col min="1722" max="1722" width="8.33203125" style="225" customWidth="1"/>
    <col min="1723" max="1723" width="47.33203125" style="225" customWidth="1"/>
    <col min="1724" max="1724" width="22" style="225" bestFit="1" customWidth="1"/>
    <col min="1725" max="1725" width="11.83203125" style="225" customWidth="1"/>
    <col min="1726" max="1726" width="13.33203125" style="225" bestFit="1" customWidth="1"/>
    <col min="1727" max="1752" width="9.33203125" style="225"/>
    <col min="1753" max="1753" width="10.6640625" style="225" customWidth="1"/>
    <col min="1754" max="1754" width="49.6640625" style="225" customWidth="1"/>
    <col min="1755" max="1756" width="13.5" style="225" customWidth="1"/>
    <col min="1757" max="1757" width="10.83203125" style="225" customWidth="1"/>
    <col min="1758" max="1758" width="10" style="225" customWidth="1"/>
    <col min="1759" max="1759" width="12.6640625" style="225" customWidth="1"/>
    <col min="1760" max="1760" width="13.33203125" style="225" customWidth="1"/>
    <col min="1761" max="1761" width="20.83203125" style="225" customWidth="1"/>
    <col min="1762" max="1762" width="18" style="225" customWidth="1"/>
    <col min="1763" max="1763" width="19.83203125" style="225" customWidth="1"/>
    <col min="1764" max="1764" width="16.6640625" style="225" customWidth="1"/>
    <col min="1765" max="1765" width="15" style="225" customWidth="1"/>
    <col min="1766" max="1767" width="16.5" style="225" customWidth="1"/>
    <col min="1768" max="1768" width="12.5" style="225" customWidth="1"/>
    <col min="1769" max="1769" width="11.6640625" style="225" customWidth="1"/>
    <col min="1770" max="1770" width="9.33203125" style="225"/>
    <col min="1771" max="1771" width="20.1640625" style="225" customWidth="1"/>
    <col min="1772" max="1977" width="9.33203125" style="225"/>
    <col min="1978" max="1978" width="8.33203125" style="225" customWidth="1"/>
    <col min="1979" max="1979" width="47.33203125" style="225" customWidth="1"/>
    <col min="1980" max="1980" width="22" style="225" bestFit="1" customWidth="1"/>
    <col min="1981" max="1981" width="11.83203125" style="225" customWidth="1"/>
    <col min="1982" max="1982" width="13.33203125" style="225" bestFit="1" customWidth="1"/>
    <col min="1983" max="2008" width="9.33203125" style="225"/>
    <col min="2009" max="2009" width="10.6640625" style="225" customWidth="1"/>
    <col min="2010" max="2010" width="49.6640625" style="225" customWidth="1"/>
    <col min="2011" max="2012" width="13.5" style="225" customWidth="1"/>
    <col min="2013" max="2013" width="10.83203125" style="225" customWidth="1"/>
    <col min="2014" max="2014" width="10" style="225" customWidth="1"/>
    <col min="2015" max="2015" width="12.6640625" style="225" customWidth="1"/>
    <col min="2016" max="2016" width="13.33203125" style="225" customWidth="1"/>
    <col min="2017" max="2017" width="20.83203125" style="225" customWidth="1"/>
    <col min="2018" max="2018" width="18" style="225" customWidth="1"/>
    <col min="2019" max="2019" width="19.83203125" style="225" customWidth="1"/>
    <col min="2020" max="2020" width="16.6640625" style="225" customWidth="1"/>
    <col min="2021" max="2021" width="15" style="225" customWidth="1"/>
    <col min="2022" max="2023" width="16.5" style="225" customWidth="1"/>
    <col min="2024" max="2024" width="12.5" style="225" customWidth="1"/>
    <col min="2025" max="2025" width="11.6640625" style="225" customWidth="1"/>
    <col min="2026" max="2026" width="9.33203125" style="225"/>
    <col min="2027" max="2027" width="20.1640625" style="225" customWidth="1"/>
    <col min="2028" max="2233" width="9.33203125" style="225"/>
    <col min="2234" max="2234" width="8.33203125" style="225" customWidth="1"/>
    <col min="2235" max="2235" width="47.33203125" style="225" customWidth="1"/>
    <col min="2236" max="2236" width="22" style="225" bestFit="1" customWidth="1"/>
    <col min="2237" max="2237" width="11.83203125" style="225" customWidth="1"/>
    <col min="2238" max="2238" width="13.33203125" style="225" bestFit="1" customWidth="1"/>
    <col min="2239" max="2264" width="9.33203125" style="225"/>
    <col min="2265" max="2265" width="10.6640625" style="225" customWidth="1"/>
    <col min="2266" max="2266" width="49.6640625" style="225" customWidth="1"/>
    <col min="2267" max="2268" width="13.5" style="225" customWidth="1"/>
    <col min="2269" max="2269" width="10.83203125" style="225" customWidth="1"/>
    <col min="2270" max="2270" width="10" style="225" customWidth="1"/>
    <col min="2271" max="2271" width="12.6640625" style="225" customWidth="1"/>
    <col min="2272" max="2272" width="13.33203125" style="225" customWidth="1"/>
    <col min="2273" max="2273" width="20.83203125" style="225" customWidth="1"/>
    <col min="2274" max="2274" width="18" style="225" customWidth="1"/>
    <col min="2275" max="2275" width="19.83203125" style="225" customWidth="1"/>
    <col min="2276" max="2276" width="16.6640625" style="225" customWidth="1"/>
    <col min="2277" max="2277" width="15" style="225" customWidth="1"/>
    <col min="2278" max="2279" width="16.5" style="225" customWidth="1"/>
    <col min="2280" max="2280" width="12.5" style="225" customWidth="1"/>
    <col min="2281" max="2281" width="11.6640625" style="225" customWidth="1"/>
    <col min="2282" max="2282" width="9.33203125" style="225"/>
    <col min="2283" max="2283" width="20.1640625" style="225" customWidth="1"/>
    <col min="2284" max="2489" width="9.33203125" style="225"/>
    <col min="2490" max="2490" width="8.33203125" style="225" customWidth="1"/>
    <col min="2491" max="2491" width="47.33203125" style="225" customWidth="1"/>
    <col min="2492" max="2492" width="22" style="225" bestFit="1" customWidth="1"/>
    <col min="2493" max="2493" width="11.83203125" style="225" customWidth="1"/>
    <col min="2494" max="2494" width="13.33203125" style="225" bestFit="1" customWidth="1"/>
    <col min="2495" max="2520" width="9.33203125" style="225"/>
    <col min="2521" max="2521" width="10.6640625" style="225" customWidth="1"/>
    <col min="2522" max="2522" width="49.6640625" style="225" customWidth="1"/>
    <col min="2523" max="2524" width="13.5" style="225" customWidth="1"/>
    <col min="2525" max="2525" width="10.83203125" style="225" customWidth="1"/>
    <col min="2526" max="2526" width="10" style="225" customWidth="1"/>
    <col min="2527" max="2527" width="12.6640625" style="225" customWidth="1"/>
    <col min="2528" max="2528" width="13.33203125" style="225" customWidth="1"/>
    <col min="2529" max="2529" width="20.83203125" style="225" customWidth="1"/>
    <col min="2530" max="2530" width="18" style="225" customWidth="1"/>
    <col min="2531" max="2531" width="19.83203125" style="225" customWidth="1"/>
    <col min="2532" max="2532" width="16.6640625" style="225" customWidth="1"/>
    <col min="2533" max="2533" width="15" style="225" customWidth="1"/>
    <col min="2534" max="2535" width="16.5" style="225" customWidth="1"/>
    <col min="2536" max="2536" width="12.5" style="225" customWidth="1"/>
    <col min="2537" max="2537" width="11.6640625" style="225" customWidth="1"/>
    <col min="2538" max="2538" width="9.33203125" style="225"/>
    <col min="2539" max="2539" width="20.1640625" style="225" customWidth="1"/>
    <col min="2540" max="2745" width="9.33203125" style="225"/>
    <col min="2746" max="2746" width="8.33203125" style="225" customWidth="1"/>
    <col min="2747" max="2747" width="47.33203125" style="225" customWidth="1"/>
    <col min="2748" max="2748" width="22" style="225" bestFit="1" customWidth="1"/>
    <col min="2749" max="2749" width="11.83203125" style="225" customWidth="1"/>
    <col min="2750" max="2750" width="13.33203125" style="225" bestFit="1" customWidth="1"/>
    <col min="2751" max="2776" width="9.33203125" style="225"/>
    <col min="2777" max="2777" width="10.6640625" style="225" customWidth="1"/>
    <col min="2778" max="2778" width="49.6640625" style="225" customWidth="1"/>
    <col min="2779" max="2780" width="13.5" style="225" customWidth="1"/>
    <col min="2781" max="2781" width="10.83203125" style="225" customWidth="1"/>
    <col min="2782" max="2782" width="10" style="225" customWidth="1"/>
    <col min="2783" max="2783" width="12.6640625" style="225" customWidth="1"/>
    <col min="2784" max="2784" width="13.33203125" style="225" customWidth="1"/>
    <col min="2785" max="2785" width="20.83203125" style="225" customWidth="1"/>
    <col min="2786" max="2786" width="18" style="225" customWidth="1"/>
    <col min="2787" max="2787" width="19.83203125" style="225" customWidth="1"/>
    <col min="2788" max="2788" width="16.6640625" style="225" customWidth="1"/>
    <col min="2789" max="2789" width="15" style="225" customWidth="1"/>
    <col min="2790" max="2791" width="16.5" style="225" customWidth="1"/>
    <col min="2792" max="2792" width="12.5" style="225" customWidth="1"/>
    <col min="2793" max="2793" width="11.6640625" style="225" customWidth="1"/>
    <col min="2794" max="2794" width="9.33203125" style="225"/>
    <col min="2795" max="2795" width="20.1640625" style="225" customWidth="1"/>
    <col min="2796" max="3001" width="9.33203125" style="225"/>
    <col min="3002" max="3002" width="8.33203125" style="225" customWidth="1"/>
    <col min="3003" max="3003" width="47.33203125" style="225" customWidth="1"/>
    <col min="3004" max="3004" width="22" style="225" bestFit="1" customWidth="1"/>
    <col min="3005" max="3005" width="11.83203125" style="225" customWidth="1"/>
    <col min="3006" max="3006" width="13.33203125" style="225" bestFit="1" customWidth="1"/>
    <col min="3007" max="3032" width="9.33203125" style="225"/>
    <col min="3033" max="3033" width="10.6640625" style="225" customWidth="1"/>
    <col min="3034" max="3034" width="49.6640625" style="225" customWidth="1"/>
    <col min="3035" max="3036" width="13.5" style="225" customWidth="1"/>
    <col min="3037" max="3037" width="10.83203125" style="225" customWidth="1"/>
    <col min="3038" max="3038" width="10" style="225" customWidth="1"/>
    <col min="3039" max="3039" width="12.6640625" style="225" customWidth="1"/>
    <col min="3040" max="3040" width="13.33203125" style="225" customWidth="1"/>
    <col min="3041" max="3041" width="20.83203125" style="225" customWidth="1"/>
    <col min="3042" max="3042" width="18" style="225" customWidth="1"/>
    <col min="3043" max="3043" width="19.83203125" style="225" customWidth="1"/>
    <col min="3044" max="3044" width="16.6640625" style="225" customWidth="1"/>
    <col min="3045" max="3045" width="15" style="225" customWidth="1"/>
    <col min="3046" max="3047" width="16.5" style="225" customWidth="1"/>
    <col min="3048" max="3048" width="12.5" style="225" customWidth="1"/>
    <col min="3049" max="3049" width="11.6640625" style="225" customWidth="1"/>
    <col min="3050" max="3050" width="9.33203125" style="225"/>
    <col min="3051" max="3051" width="20.1640625" style="225" customWidth="1"/>
    <col min="3052" max="3257" width="9.33203125" style="225"/>
    <col min="3258" max="3258" width="8.33203125" style="225" customWidth="1"/>
    <col min="3259" max="3259" width="47.33203125" style="225" customWidth="1"/>
    <col min="3260" max="3260" width="22" style="225" bestFit="1" customWidth="1"/>
    <col min="3261" max="3261" width="11.83203125" style="225" customWidth="1"/>
    <col min="3262" max="3262" width="13.33203125" style="225" bestFit="1" customWidth="1"/>
    <col min="3263" max="3288" width="9.33203125" style="225"/>
    <col min="3289" max="3289" width="10.6640625" style="225" customWidth="1"/>
    <col min="3290" max="3290" width="49.6640625" style="225" customWidth="1"/>
    <col min="3291" max="3292" width="13.5" style="225" customWidth="1"/>
    <col min="3293" max="3293" width="10.83203125" style="225" customWidth="1"/>
    <col min="3294" max="3294" width="10" style="225" customWidth="1"/>
    <col min="3295" max="3295" width="12.6640625" style="225" customWidth="1"/>
    <col min="3296" max="3296" width="13.33203125" style="225" customWidth="1"/>
    <col min="3297" max="3297" width="20.83203125" style="225" customWidth="1"/>
    <col min="3298" max="3298" width="18" style="225" customWidth="1"/>
    <col min="3299" max="3299" width="19.83203125" style="225" customWidth="1"/>
    <col min="3300" max="3300" width="16.6640625" style="225" customWidth="1"/>
    <col min="3301" max="3301" width="15" style="225" customWidth="1"/>
    <col min="3302" max="3303" width="16.5" style="225" customWidth="1"/>
    <col min="3304" max="3304" width="12.5" style="225" customWidth="1"/>
    <col min="3305" max="3305" width="11.6640625" style="225" customWidth="1"/>
    <col min="3306" max="3306" width="9.33203125" style="225"/>
    <col min="3307" max="3307" width="20.1640625" style="225" customWidth="1"/>
    <col min="3308" max="3513" width="9.33203125" style="225"/>
    <col min="3514" max="3514" width="8.33203125" style="225" customWidth="1"/>
    <col min="3515" max="3515" width="47.33203125" style="225" customWidth="1"/>
    <col min="3516" max="3516" width="22" style="225" bestFit="1" customWidth="1"/>
    <col min="3517" max="3517" width="11.83203125" style="225" customWidth="1"/>
    <col min="3518" max="3518" width="13.33203125" style="225" bestFit="1" customWidth="1"/>
    <col min="3519" max="3544" width="9.33203125" style="225"/>
    <col min="3545" max="3545" width="10.6640625" style="225" customWidth="1"/>
    <col min="3546" max="3546" width="49.6640625" style="225" customWidth="1"/>
    <col min="3547" max="3548" width="13.5" style="225" customWidth="1"/>
    <col min="3549" max="3549" width="10.83203125" style="225" customWidth="1"/>
    <col min="3550" max="3550" width="10" style="225" customWidth="1"/>
    <col min="3551" max="3551" width="12.6640625" style="225" customWidth="1"/>
    <col min="3552" max="3552" width="13.33203125" style="225" customWidth="1"/>
    <col min="3553" max="3553" width="20.83203125" style="225" customWidth="1"/>
    <col min="3554" max="3554" width="18" style="225" customWidth="1"/>
    <col min="3555" max="3555" width="19.83203125" style="225" customWidth="1"/>
    <col min="3556" max="3556" width="16.6640625" style="225" customWidth="1"/>
    <col min="3557" max="3557" width="15" style="225" customWidth="1"/>
    <col min="3558" max="3559" width="16.5" style="225" customWidth="1"/>
    <col min="3560" max="3560" width="12.5" style="225" customWidth="1"/>
    <col min="3561" max="3561" width="11.6640625" style="225" customWidth="1"/>
    <col min="3562" max="3562" width="9.33203125" style="225"/>
    <col min="3563" max="3563" width="20.1640625" style="225" customWidth="1"/>
    <col min="3564" max="3769" width="9.33203125" style="225"/>
    <col min="3770" max="3770" width="8.33203125" style="225" customWidth="1"/>
    <col min="3771" max="3771" width="47.33203125" style="225" customWidth="1"/>
    <col min="3772" max="3772" width="22" style="225" bestFit="1" customWidth="1"/>
    <col min="3773" max="3773" width="11.83203125" style="225" customWidth="1"/>
    <col min="3774" max="3774" width="13.33203125" style="225" bestFit="1" customWidth="1"/>
    <col min="3775" max="3800" width="9.33203125" style="225"/>
    <col min="3801" max="3801" width="10.6640625" style="225" customWidth="1"/>
    <col min="3802" max="3802" width="49.6640625" style="225" customWidth="1"/>
    <col min="3803" max="3804" width="13.5" style="225" customWidth="1"/>
    <col min="3805" max="3805" width="10.83203125" style="225" customWidth="1"/>
    <col min="3806" max="3806" width="10" style="225" customWidth="1"/>
    <col min="3807" max="3807" width="12.6640625" style="225" customWidth="1"/>
    <col min="3808" max="3808" width="13.33203125" style="225" customWidth="1"/>
    <col min="3809" max="3809" width="20.83203125" style="225" customWidth="1"/>
    <col min="3810" max="3810" width="18" style="225" customWidth="1"/>
    <col min="3811" max="3811" width="19.83203125" style="225" customWidth="1"/>
    <col min="3812" max="3812" width="16.6640625" style="225" customWidth="1"/>
    <col min="3813" max="3813" width="15" style="225" customWidth="1"/>
    <col min="3814" max="3815" width="16.5" style="225" customWidth="1"/>
    <col min="3816" max="3816" width="12.5" style="225" customWidth="1"/>
    <col min="3817" max="3817" width="11.6640625" style="225" customWidth="1"/>
    <col min="3818" max="3818" width="9.33203125" style="225"/>
    <col min="3819" max="3819" width="20.1640625" style="225" customWidth="1"/>
    <col min="3820" max="4025" width="9.33203125" style="225"/>
    <col min="4026" max="4026" width="8.33203125" style="225" customWidth="1"/>
    <col min="4027" max="4027" width="47.33203125" style="225" customWidth="1"/>
    <col min="4028" max="4028" width="22" style="225" bestFit="1" customWidth="1"/>
    <col min="4029" max="4029" width="11.83203125" style="225" customWidth="1"/>
    <col min="4030" max="4030" width="13.33203125" style="225" bestFit="1" customWidth="1"/>
    <col min="4031" max="4056" width="9.33203125" style="225"/>
    <col min="4057" max="4057" width="10.6640625" style="225" customWidth="1"/>
    <col min="4058" max="4058" width="49.6640625" style="225" customWidth="1"/>
    <col min="4059" max="4060" width="13.5" style="225" customWidth="1"/>
    <col min="4061" max="4061" width="10.83203125" style="225" customWidth="1"/>
    <col min="4062" max="4062" width="10" style="225" customWidth="1"/>
    <col min="4063" max="4063" width="12.6640625" style="225" customWidth="1"/>
    <col min="4064" max="4064" width="13.33203125" style="225" customWidth="1"/>
    <col min="4065" max="4065" width="20.83203125" style="225" customWidth="1"/>
    <col min="4066" max="4066" width="18" style="225" customWidth="1"/>
    <col min="4067" max="4067" width="19.83203125" style="225" customWidth="1"/>
    <col min="4068" max="4068" width="16.6640625" style="225" customWidth="1"/>
    <col min="4069" max="4069" width="15" style="225" customWidth="1"/>
    <col min="4070" max="4071" width="16.5" style="225" customWidth="1"/>
    <col min="4072" max="4072" width="12.5" style="225" customWidth="1"/>
    <col min="4073" max="4073" width="11.6640625" style="225" customWidth="1"/>
    <col min="4074" max="4074" width="9.33203125" style="225"/>
    <col min="4075" max="4075" width="20.1640625" style="225" customWidth="1"/>
    <col min="4076" max="4281" width="9.33203125" style="225"/>
    <col min="4282" max="4282" width="8.33203125" style="225" customWidth="1"/>
    <col min="4283" max="4283" width="47.33203125" style="225" customWidth="1"/>
    <col min="4284" max="4284" width="22" style="225" bestFit="1" customWidth="1"/>
    <col min="4285" max="4285" width="11.83203125" style="225" customWidth="1"/>
    <col min="4286" max="4286" width="13.33203125" style="225" bestFit="1" customWidth="1"/>
    <col min="4287" max="4312" width="9.33203125" style="225"/>
    <col min="4313" max="4313" width="10.6640625" style="225" customWidth="1"/>
    <col min="4314" max="4314" width="49.6640625" style="225" customWidth="1"/>
    <col min="4315" max="4316" width="13.5" style="225" customWidth="1"/>
    <col min="4317" max="4317" width="10.83203125" style="225" customWidth="1"/>
    <col min="4318" max="4318" width="10" style="225" customWidth="1"/>
    <col min="4319" max="4319" width="12.6640625" style="225" customWidth="1"/>
    <col min="4320" max="4320" width="13.33203125" style="225" customWidth="1"/>
    <col min="4321" max="4321" width="20.83203125" style="225" customWidth="1"/>
    <col min="4322" max="4322" width="18" style="225" customWidth="1"/>
    <col min="4323" max="4323" width="19.83203125" style="225" customWidth="1"/>
    <col min="4324" max="4324" width="16.6640625" style="225" customWidth="1"/>
    <col min="4325" max="4325" width="15" style="225" customWidth="1"/>
    <col min="4326" max="4327" width="16.5" style="225" customWidth="1"/>
    <col min="4328" max="4328" width="12.5" style="225" customWidth="1"/>
    <col min="4329" max="4329" width="11.6640625" style="225" customWidth="1"/>
    <col min="4330" max="4330" width="9.33203125" style="225"/>
    <col min="4331" max="4331" width="20.1640625" style="225" customWidth="1"/>
    <col min="4332" max="4537" width="9.33203125" style="225"/>
    <col min="4538" max="4538" width="8.33203125" style="225" customWidth="1"/>
    <col min="4539" max="4539" width="47.33203125" style="225" customWidth="1"/>
    <col min="4540" max="4540" width="22" style="225" bestFit="1" customWidth="1"/>
    <col min="4541" max="4541" width="11.83203125" style="225" customWidth="1"/>
    <col min="4542" max="4542" width="13.33203125" style="225" bestFit="1" customWidth="1"/>
    <col min="4543" max="4568" width="9.33203125" style="225"/>
    <col min="4569" max="4569" width="10.6640625" style="225" customWidth="1"/>
    <col min="4570" max="4570" width="49.6640625" style="225" customWidth="1"/>
    <col min="4571" max="4572" width="13.5" style="225" customWidth="1"/>
    <col min="4573" max="4573" width="10.83203125" style="225" customWidth="1"/>
    <col min="4574" max="4574" width="10" style="225" customWidth="1"/>
    <col min="4575" max="4575" width="12.6640625" style="225" customWidth="1"/>
    <col min="4576" max="4576" width="13.33203125" style="225" customWidth="1"/>
    <col min="4577" max="4577" width="20.83203125" style="225" customWidth="1"/>
    <col min="4578" max="4578" width="18" style="225" customWidth="1"/>
    <col min="4579" max="4579" width="19.83203125" style="225" customWidth="1"/>
    <col min="4580" max="4580" width="16.6640625" style="225" customWidth="1"/>
    <col min="4581" max="4581" width="15" style="225" customWidth="1"/>
    <col min="4582" max="4583" width="16.5" style="225" customWidth="1"/>
    <col min="4584" max="4584" width="12.5" style="225" customWidth="1"/>
    <col min="4585" max="4585" width="11.6640625" style="225" customWidth="1"/>
    <col min="4586" max="4586" width="9.33203125" style="225"/>
    <col min="4587" max="4587" width="20.1640625" style="225" customWidth="1"/>
    <col min="4588" max="4793" width="9.33203125" style="225"/>
    <col min="4794" max="4794" width="8.33203125" style="225" customWidth="1"/>
    <col min="4795" max="4795" width="47.33203125" style="225" customWidth="1"/>
    <col min="4796" max="4796" width="22" style="225" bestFit="1" customWidth="1"/>
    <col min="4797" max="4797" width="11.83203125" style="225" customWidth="1"/>
    <col min="4798" max="4798" width="13.33203125" style="225" bestFit="1" customWidth="1"/>
    <col min="4799" max="4824" width="9.33203125" style="225"/>
    <col min="4825" max="4825" width="10.6640625" style="225" customWidth="1"/>
    <col min="4826" max="4826" width="49.6640625" style="225" customWidth="1"/>
    <col min="4827" max="4828" width="13.5" style="225" customWidth="1"/>
    <col min="4829" max="4829" width="10.83203125" style="225" customWidth="1"/>
    <col min="4830" max="4830" width="10" style="225" customWidth="1"/>
    <col min="4831" max="4831" width="12.6640625" style="225" customWidth="1"/>
    <col min="4832" max="4832" width="13.33203125" style="225" customWidth="1"/>
    <col min="4833" max="4833" width="20.83203125" style="225" customWidth="1"/>
    <col min="4834" max="4834" width="18" style="225" customWidth="1"/>
    <col min="4835" max="4835" width="19.83203125" style="225" customWidth="1"/>
    <col min="4836" max="4836" width="16.6640625" style="225" customWidth="1"/>
    <col min="4837" max="4837" width="15" style="225" customWidth="1"/>
    <col min="4838" max="4839" width="16.5" style="225" customWidth="1"/>
    <col min="4840" max="4840" width="12.5" style="225" customWidth="1"/>
    <col min="4841" max="4841" width="11.6640625" style="225" customWidth="1"/>
    <col min="4842" max="4842" width="9.33203125" style="225"/>
    <col min="4843" max="4843" width="20.1640625" style="225" customWidth="1"/>
    <col min="4844" max="5049" width="9.33203125" style="225"/>
    <col min="5050" max="5050" width="8.33203125" style="225" customWidth="1"/>
    <col min="5051" max="5051" width="47.33203125" style="225" customWidth="1"/>
    <col min="5052" max="5052" width="22" style="225" bestFit="1" customWidth="1"/>
    <col min="5053" max="5053" width="11.83203125" style="225" customWidth="1"/>
    <col min="5054" max="5054" width="13.33203125" style="225" bestFit="1" customWidth="1"/>
    <col min="5055" max="5080" width="9.33203125" style="225"/>
    <col min="5081" max="5081" width="10.6640625" style="225" customWidth="1"/>
    <col min="5082" max="5082" width="49.6640625" style="225" customWidth="1"/>
    <col min="5083" max="5084" width="13.5" style="225" customWidth="1"/>
    <col min="5085" max="5085" width="10.83203125" style="225" customWidth="1"/>
    <col min="5086" max="5086" width="10" style="225" customWidth="1"/>
    <col min="5087" max="5087" width="12.6640625" style="225" customWidth="1"/>
    <col min="5088" max="5088" width="13.33203125" style="225" customWidth="1"/>
    <col min="5089" max="5089" width="20.83203125" style="225" customWidth="1"/>
    <col min="5090" max="5090" width="18" style="225" customWidth="1"/>
    <col min="5091" max="5091" width="19.83203125" style="225" customWidth="1"/>
    <col min="5092" max="5092" width="16.6640625" style="225" customWidth="1"/>
    <col min="5093" max="5093" width="15" style="225" customWidth="1"/>
    <col min="5094" max="5095" width="16.5" style="225" customWidth="1"/>
    <col min="5096" max="5096" width="12.5" style="225" customWidth="1"/>
    <col min="5097" max="5097" width="11.6640625" style="225" customWidth="1"/>
    <col min="5098" max="5098" width="9.33203125" style="225"/>
    <col min="5099" max="5099" width="20.1640625" style="225" customWidth="1"/>
    <col min="5100" max="5305" width="9.33203125" style="225"/>
    <col min="5306" max="5306" width="8.33203125" style="225" customWidth="1"/>
    <col min="5307" max="5307" width="47.33203125" style="225" customWidth="1"/>
    <col min="5308" max="5308" width="22" style="225" bestFit="1" customWidth="1"/>
    <col min="5309" max="5309" width="11.83203125" style="225" customWidth="1"/>
    <col min="5310" max="5310" width="13.33203125" style="225" bestFit="1" customWidth="1"/>
    <col min="5311" max="5336" width="9.33203125" style="225"/>
    <col min="5337" max="5337" width="10.6640625" style="225" customWidth="1"/>
    <col min="5338" max="5338" width="49.6640625" style="225" customWidth="1"/>
    <col min="5339" max="5340" width="13.5" style="225" customWidth="1"/>
    <col min="5341" max="5341" width="10.83203125" style="225" customWidth="1"/>
    <col min="5342" max="5342" width="10" style="225" customWidth="1"/>
    <col min="5343" max="5343" width="12.6640625" style="225" customWidth="1"/>
    <col min="5344" max="5344" width="13.33203125" style="225" customWidth="1"/>
    <col min="5345" max="5345" width="20.83203125" style="225" customWidth="1"/>
    <col min="5346" max="5346" width="18" style="225" customWidth="1"/>
    <col min="5347" max="5347" width="19.83203125" style="225" customWidth="1"/>
    <col min="5348" max="5348" width="16.6640625" style="225" customWidth="1"/>
    <col min="5349" max="5349" width="15" style="225" customWidth="1"/>
    <col min="5350" max="5351" width="16.5" style="225" customWidth="1"/>
    <col min="5352" max="5352" width="12.5" style="225" customWidth="1"/>
    <col min="5353" max="5353" width="11.6640625" style="225" customWidth="1"/>
    <col min="5354" max="5354" width="9.33203125" style="225"/>
    <col min="5355" max="5355" width="20.1640625" style="225" customWidth="1"/>
    <col min="5356" max="5561" width="9.33203125" style="225"/>
    <col min="5562" max="5562" width="8.33203125" style="225" customWidth="1"/>
    <col min="5563" max="5563" width="47.33203125" style="225" customWidth="1"/>
    <col min="5564" max="5564" width="22" style="225" bestFit="1" customWidth="1"/>
    <col min="5565" max="5565" width="11.83203125" style="225" customWidth="1"/>
    <col min="5566" max="5566" width="13.33203125" style="225" bestFit="1" customWidth="1"/>
    <col min="5567" max="5592" width="9.33203125" style="225"/>
    <col min="5593" max="5593" width="10.6640625" style="225" customWidth="1"/>
    <col min="5594" max="5594" width="49.6640625" style="225" customWidth="1"/>
    <col min="5595" max="5596" width="13.5" style="225" customWidth="1"/>
    <col min="5597" max="5597" width="10.83203125" style="225" customWidth="1"/>
    <col min="5598" max="5598" width="10" style="225" customWidth="1"/>
    <col min="5599" max="5599" width="12.6640625" style="225" customWidth="1"/>
    <col min="5600" max="5600" width="13.33203125" style="225" customWidth="1"/>
    <col min="5601" max="5601" width="20.83203125" style="225" customWidth="1"/>
    <col min="5602" max="5602" width="18" style="225" customWidth="1"/>
    <col min="5603" max="5603" width="19.83203125" style="225" customWidth="1"/>
    <col min="5604" max="5604" width="16.6640625" style="225" customWidth="1"/>
    <col min="5605" max="5605" width="15" style="225" customWidth="1"/>
    <col min="5606" max="5607" width="16.5" style="225" customWidth="1"/>
    <col min="5608" max="5608" width="12.5" style="225" customWidth="1"/>
    <col min="5609" max="5609" width="11.6640625" style="225" customWidth="1"/>
    <col min="5610" max="5610" width="9.33203125" style="225"/>
    <col min="5611" max="5611" width="20.1640625" style="225" customWidth="1"/>
    <col min="5612" max="5817" width="9.33203125" style="225"/>
    <col min="5818" max="5818" width="8.33203125" style="225" customWidth="1"/>
    <col min="5819" max="5819" width="47.33203125" style="225" customWidth="1"/>
    <col min="5820" max="5820" width="22" style="225" bestFit="1" customWidth="1"/>
    <col min="5821" max="5821" width="11.83203125" style="225" customWidth="1"/>
    <col min="5822" max="5822" width="13.33203125" style="225" bestFit="1" customWidth="1"/>
    <col min="5823" max="5848" width="9.33203125" style="225"/>
    <col min="5849" max="5849" width="10.6640625" style="225" customWidth="1"/>
    <col min="5850" max="5850" width="49.6640625" style="225" customWidth="1"/>
    <col min="5851" max="5852" width="13.5" style="225" customWidth="1"/>
    <col min="5853" max="5853" width="10.83203125" style="225" customWidth="1"/>
    <col min="5854" max="5854" width="10" style="225" customWidth="1"/>
    <col min="5855" max="5855" width="12.6640625" style="225" customWidth="1"/>
    <col min="5856" max="5856" width="13.33203125" style="225" customWidth="1"/>
    <col min="5857" max="5857" width="20.83203125" style="225" customWidth="1"/>
    <col min="5858" max="5858" width="18" style="225" customWidth="1"/>
    <col min="5859" max="5859" width="19.83203125" style="225" customWidth="1"/>
    <col min="5860" max="5860" width="16.6640625" style="225" customWidth="1"/>
    <col min="5861" max="5861" width="15" style="225" customWidth="1"/>
    <col min="5862" max="5863" width="16.5" style="225" customWidth="1"/>
    <col min="5864" max="5864" width="12.5" style="225" customWidth="1"/>
    <col min="5865" max="5865" width="11.6640625" style="225" customWidth="1"/>
    <col min="5866" max="5866" width="9.33203125" style="225"/>
    <col min="5867" max="5867" width="20.1640625" style="225" customWidth="1"/>
    <col min="5868" max="6073" width="9.33203125" style="225"/>
    <col min="6074" max="6074" width="8.33203125" style="225" customWidth="1"/>
    <col min="6075" max="6075" width="47.33203125" style="225" customWidth="1"/>
    <col min="6076" max="6076" width="22" style="225" bestFit="1" customWidth="1"/>
    <col min="6077" max="6077" width="11.83203125" style="225" customWidth="1"/>
    <col min="6078" max="6078" width="13.33203125" style="225" bestFit="1" customWidth="1"/>
    <col min="6079" max="6104" width="9.33203125" style="225"/>
    <col min="6105" max="6105" width="10.6640625" style="225" customWidth="1"/>
    <col min="6106" max="6106" width="49.6640625" style="225" customWidth="1"/>
    <col min="6107" max="6108" width="13.5" style="225" customWidth="1"/>
    <col min="6109" max="6109" width="10.83203125" style="225" customWidth="1"/>
    <col min="6110" max="6110" width="10" style="225" customWidth="1"/>
    <col min="6111" max="6111" width="12.6640625" style="225" customWidth="1"/>
    <col min="6112" max="6112" width="13.33203125" style="225" customWidth="1"/>
    <col min="6113" max="6113" width="20.83203125" style="225" customWidth="1"/>
    <col min="6114" max="6114" width="18" style="225" customWidth="1"/>
    <col min="6115" max="6115" width="19.83203125" style="225" customWidth="1"/>
    <col min="6116" max="6116" width="16.6640625" style="225" customWidth="1"/>
    <col min="6117" max="6117" width="15" style="225" customWidth="1"/>
    <col min="6118" max="6119" width="16.5" style="225" customWidth="1"/>
    <col min="6120" max="6120" width="12.5" style="225" customWidth="1"/>
    <col min="6121" max="6121" width="11.6640625" style="225" customWidth="1"/>
    <col min="6122" max="6122" width="9.33203125" style="225"/>
    <col min="6123" max="6123" width="20.1640625" style="225" customWidth="1"/>
    <col min="6124" max="6329" width="9.33203125" style="225"/>
    <col min="6330" max="6330" width="8.33203125" style="225" customWidth="1"/>
    <col min="6331" max="6331" width="47.33203125" style="225" customWidth="1"/>
    <col min="6332" max="6332" width="22" style="225" bestFit="1" customWidth="1"/>
    <col min="6333" max="6333" width="11.83203125" style="225" customWidth="1"/>
    <col min="6334" max="6334" width="13.33203125" style="225" bestFit="1" customWidth="1"/>
    <col min="6335" max="6360" width="9.33203125" style="225"/>
    <col min="6361" max="6361" width="10.6640625" style="225" customWidth="1"/>
    <col min="6362" max="6362" width="49.6640625" style="225" customWidth="1"/>
    <col min="6363" max="6364" width="13.5" style="225" customWidth="1"/>
    <col min="6365" max="6365" width="10.83203125" style="225" customWidth="1"/>
    <col min="6366" max="6366" width="10" style="225" customWidth="1"/>
    <col min="6367" max="6367" width="12.6640625" style="225" customWidth="1"/>
    <col min="6368" max="6368" width="13.33203125" style="225" customWidth="1"/>
    <col min="6369" max="6369" width="20.83203125" style="225" customWidth="1"/>
    <col min="6370" max="6370" width="18" style="225" customWidth="1"/>
    <col min="6371" max="6371" width="19.83203125" style="225" customWidth="1"/>
    <col min="6372" max="6372" width="16.6640625" style="225" customWidth="1"/>
    <col min="6373" max="6373" width="15" style="225" customWidth="1"/>
    <col min="6374" max="6375" width="16.5" style="225" customWidth="1"/>
    <col min="6376" max="6376" width="12.5" style="225" customWidth="1"/>
    <col min="6377" max="6377" width="11.6640625" style="225" customWidth="1"/>
    <col min="6378" max="6378" width="9.33203125" style="225"/>
    <col min="6379" max="6379" width="20.1640625" style="225" customWidth="1"/>
    <col min="6380" max="6585" width="9.33203125" style="225"/>
    <col min="6586" max="6586" width="8.33203125" style="225" customWidth="1"/>
    <col min="6587" max="6587" width="47.33203125" style="225" customWidth="1"/>
    <col min="6588" max="6588" width="22" style="225" bestFit="1" customWidth="1"/>
    <col min="6589" max="6589" width="11.83203125" style="225" customWidth="1"/>
    <col min="6590" max="6590" width="13.33203125" style="225" bestFit="1" customWidth="1"/>
    <col min="6591" max="6616" width="9.33203125" style="225"/>
    <col min="6617" max="6617" width="10.6640625" style="225" customWidth="1"/>
    <col min="6618" max="6618" width="49.6640625" style="225" customWidth="1"/>
    <col min="6619" max="6620" width="13.5" style="225" customWidth="1"/>
    <col min="6621" max="6621" width="10.83203125" style="225" customWidth="1"/>
    <col min="6622" max="6622" width="10" style="225" customWidth="1"/>
    <col min="6623" max="6623" width="12.6640625" style="225" customWidth="1"/>
    <col min="6624" max="6624" width="13.33203125" style="225" customWidth="1"/>
    <col min="6625" max="6625" width="20.83203125" style="225" customWidth="1"/>
    <col min="6626" max="6626" width="18" style="225" customWidth="1"/>
    <col min="6627" max="6627" width="19.83203125" style="225" customWidth="1"/>
    <col min="6628" max="6628" width="16.6640625" style="225" customWidth="1"/>
    <col min="6629" max="6629" width="15" style="225" customWidth="1"/>
    <col min="6630" max="6631" width="16.5" style="225" customWidth="1"/>
    <col min="6632" max="6632" width="12.5" style="225" customWidth="1"/>
    <col min="6633" max="6633" width="11.6640625" style="225" customWidth="1"/>
    <col min="6634" max="6634" width="9.33203125" style="225"/>
    <col min="6635" max="6635" width="20.1640625" style="225" customWidth="1"/>
    <col min="6636" max="6841" width="9.33203125" style="225"/>
    <col min="6842" max="6842" width="8.33203125" style="225" customWidth="1"/>
    <col min="6843" max="6843" width="47.33203125" style="225" customWidth="1"/>
    <col min="6844" max="6844" width="22" style="225" bestFit="1" customWidth="1"/>
    <col min="6845" max="6845" width="11.83203125" style="225" customWidth="1"/>
    <col min="6846" max="6846" width="13.33203125" style="225" bestFit="1" customWidth="1"/>
    <col min="6847" max="6872" width="9.33203125" style="225"/>
    <col min="6873" max="6873" width="10.6640625" style="225" customWidth="1"/>
    <col min="6874" max="6874" width="49.6640625" style="225" customWidth="1"/>
    <col min="6875" max="6876" width="13.5" style="225" customWidth="1"/>
    <col min="6877" max="6877" width="10.83203125" style="225" customWidth="1"/>
    <col min="6878" max="6878" width="10" style="225" customWidth="1"/>
    <col min="6879" max="6879" width="12.6640625" style="225" customWidth="1"/>
    <col min="6880" max="6880" width="13.33203125" style="225" customWidth="1"/>
    <col min="6881" max="6881" width="20.83203125" style="225" customWidth="1"/>
    <col min="6882" max="6882" width="18" style="225" customWidth="1"/>
    <col min="6883" max="6883" width="19.83203125" style="225" customWidth="1"/>
    <col min="6884" max="6884" width="16.6640625" style="225" customWidth="1"/>
    <col min="6885" max="6885" width="15" style="225" customWidth="1"/>
    <col min="6886" max="6887" width="16.5" style="225" customWidth="1"/>
    <col min="6888" max="6888" width="12.5" style="225" customWidth="1"/>
    <col min="6889" max="6889" width="11.6640625" style="225" customWidth="1"/>
    <col min="6890" max="6890" width="9.33203125" style="225"/>
    <col min="6891" max="6891" width="20.1640625" style="225" customWidth="1"/>
    <col min="6892" max="7097" width="9.33203125" style="225"/>
    <col min="7098" max="7098" width="8.33203125" style="225" customWidth="1"/>
    <col min="7099" max="7099" width="47.33203125" style="225" customWidth="1"/>
    <col min="7100" max="7100" width="22" style="225" bestFit="1" customWidth="1"/>
    <col min="7101" max="7101" width="11.83203125" style="225" customWidth="1"/>
    <col min="7102" max="7102" width="13.33203125" style="225" bestFit="1" customWidth="1"/>
    <col min="7103" max="7128" width="9.33203125" style="225"/>
    <col min="7129" max="7129" width="10.6640625" style="225" customWidth="1"/>
    <col min="7130" max="7130" width="49.6640625" style="225" customWidth="1"/>
    <col min="7131" max="7132" width="13.5" style="225" customWidth="1"/>
    <col min="7133" max="7133" width="10.83203125" style="225" customWidth="1"/>
    <col min="7134" max="7134" width="10" style="225" customWidth="1"/>
    <col min="7135" max="7135" width="12.6640625" style="225" customWidth="1"/>
    <col min="7136" max="7136" width="13.33203125" style="225" customWidth="1"/>
    <col min="7137" max="7137" width="20.83203125" style="225" customWidth="1"/>
    <col min="7138" max="7138" width="18" style="225" customWidth="1"/>
    <col min="7139" max="7139" width="19.83203125" style="225" customWidth="1"/>
    <col min="7140" max="7140" width="16.6640625" style="225" customWidth="1"/>
    <col min="7141" max="7141" width="15" style="225" customWidth="1"/>
    <col min="7142" max="7143" width="16.5" style="225" customWidth="1"/>
    <col min="7144" max="7144" width="12.5" style="225" customWidth="1"/>
    <col min="7145" max="7145" width="11.6640625" style="225" customWidth="1"/>
    <col min="7146" max="7146" width="9.33203125" style="225"/>
    <col min="7147" max="7147" width="20.1640625" style="225" customWidth="1"/>
    <col min="7148" max="7353" width="9.33203125" style="225"/>
    <col min="7354" max="7354" width="8.33203125" style="225" customWidth="1"/>
    <col min="7355" max="7355" width="47.33203125" style="225" customWidth="1"/>
    <col min="7356" max="7356" width="22" style="225" bestFit="1" customWidth="1"/>
    <col min="7357" max="7357" width="11.83203125" style="225" customWidth="1"/>
    <col min="7358" max="7358" width="13.33203125" style="225" bestFit="1" customWidth="1"/>
    <col min="7359" max="7384" width="9.33203125" style="225"/>
    <col min="7385" max="7385" width="10.6640625" style="225" customWidth="1"/>
    <col min="7386" max="7386" width="49.6640625" style="225" customWidth="1"/>
    <col min="7387" max="7388" width="13.5" style="225" customWidth="1"/>
    <col min="7389" max="7389" width="10.83203125" style="225" customWidth="1"/>
    <col min="7390" max="7390" width="10" style="225" customWidth="1"/>
    <col min="7391" max="7391" width="12.6640625" style="225" customWidth="1"/>
    <col min="7392" max="7392" width="13.33203125" style="225" customWidth="1"/>
    <col min="7393" max="7393" width="20.83203125" style="225" customWidth="1"/>
    <col min="7394" max="7394" width="18" style="225" customWidth="1"/>
    <col min="7395" max="7395" width="19.83203125" style="225" customWidth="1"/>
    <col min="7396" max="7396" width="16.6640625" style="225" customWidth="1"/>
    <col min="7397" max="7397" width="15" style="225" customWidth="1"/>
    <col min="7398" max="7399" width="16.5" style="225" customWidth="1"/>
    <col min="7400" max="7400" width="12.5" style="225" customWidth="1"/>
    <col min="7401" max="7401" width="11.6640625" style="225" customWidth="1"/>
    <col min="7402" max="7402" width="9.33203125" style="225"/>
    <col min="7403" max="7403" width="20.1640625" style="225" customWidth="1"/>
    <col min="7404" max="7609" width="9.33203125" style="225"/>
    <col min="7610" max="7610" width="8.33203125" style="225" customWidth="1"/>
    <col min="7611" max="7611" width="47.33203125" style="225" customWidth="1"/>
    <col min="7612" max="7612" width="22" style="225" bestFit="1" customWidth="1"/>
    <col min="7613" max="7613" width="11.83203125" style="225" customWidth="1"/>
    <col min="7614" max="7614" width="13.33203125" style="225" bestFit="1" customWidth="1"/>
    <col min="7615" max="7640" width="9.33203125" style="225"/>
    <col min="7641" max="7641" width="10.6640625" style="225" customWidth="1"/>
    <col min="7642" max="7642" width="49.6640625" style="225" customWidth="1"/>
    <col min="7643" max="7644" width="13.5" style="225" customWidth="1"/>
    <col min="7645" max="7645" width="10.83203125" style="225" customWidth="1"/>
    <col min="7646" max="7646" width="10" style="225" customWidth="1"/>
    <col min="7647" max="7647" width="12.6640625" style="225" customWidth="1"/>
    <col min="7648" max="7648" width="13.33203125" style="225" customWidth="1"/>
    <col min="7649" max="7649" width="20.83203125" style="225" customWidth="1"/>
    <col min="7650" max="7650" width="18" style="225" customWidth="1"/>
    <col min="7651" max="7651" width="19.83203125" style="225" customWidth="1"/>
    <col min="7652" max="7652" width="16.6640625" style="225" customWidth="1"/>
    <col min="7653" max="7653" width="15" style="225" customWidth="1"/>
    <col min="7654" max="7655" width="16.5" style="225" customWidth="1"/>
    <col min="7656" max="7656" width="12.5" style="225" customWidth="1"/>
    <col min="7657" max="7657" width="11.6640625" style="225" customWidth="1"/>
    <col min="7658" max="7658" width="9.33203125" style="225"/>
    <col min="7659" max="7659" width="20.1640625" style="225" customWidth="1"/>
    <col min="7660" max="7865" width="9.33203125" style="225"/>
    <col min="7866" max="7866" width="8.33203125" style="225" customWidth="1"/>
    <col min="7867" max="7867" width="47.33203125" style="225" customWidth="1"/>
    <col min="7868" max="7868" width="22" style="225" bestFit="1" customWidth="1"/>
    <col min="7869" max="7869" width="11.83203125" style="225" customWidth="1"/>
    <col min="7870" max="7870" width="13.33203125" style="225" bestFit="1" customWidth="1"/>
    <col min="7871" max="7896" width="9.33203125" style="225"/>
    <col min="7897" max="7897" width="10.6640625" style="225" customWidth="1"/>
    <col min="7898" max="7898" width="49.6640625" style="225" customWidth="1"/>
    <col min="7899" max="7900" width="13.5" style="225" customWidth="1"/>
    <col min="7901" max="7901" width="10.83203125" style="225" customWidth="1"/>
    <col min="7902" max="7902" width="10" style="225" customWidth="1"/>
    <col min="7903" max="7903" width="12.6640625" style="225" customWidth="1"/>
    <col min="7904" max="7904" width="13.33203125" style="225" customWidth="1"/>
    <col min="7905" max="7905" width="20.83203125" style="225" customWidth="1"/>
    <col min="7906" max="7906" width="18" style="225" customWidth="1"/>
    <col min="7907" max="7907" width="19.83203125" style="225" customWidth="1"/>
    <col min="7908" max="7908" width="16.6640625" style="225" customWidth="1"/>
    <col min="7909" max="7909" width="15" style="225" customWidth="1"/>
    <col min="7910" max="7911" width="16.5" style="225" customWidth="1"/>
    <col min="7912" max="7912" width="12.5" style="225" customWidth="1"/>
    <col min="7913" max="7913" width="11.6640625" style="225" customWidth="1"/>
    <col min="7914" max="7914" width="9.33203125" style="225"/>
    <col min="7915" max="7915" width="20.1640625" style="225" customWidth="1"/>
    <col min="7916" max="8121" width="9.33203125" style="225"/>
    <col min="8122" max="8122" width="8.33203125" style="225" customWidth="1"/>
    <col min="8123" max="8123" width="47.33203125" style="225" customWidth="1"/>
    <col min="8124" max="8124" width="22" style="225" bestFit="1" customWidth="1"/>
    <col min="8125" max="8125" width="11.83203125" style="225" customWidth="1"/>
    <col min="8126" max="8126" width="13.33203125" style="225" bestFit="1" customWidth="1"/>
    <col min="8127" max="8152" width="9.33203125" style="225"/>
    <col min="8153" max="8153" width="10.6640625" style="225" customWidth="1"/>
    <col min="8154" max="8154" width="49.6640625" style="225" customWidth="1"/>
    <col min="8155" max="8156" width="13.5" style="225" customWidth="1"/>
    <col min="8157" max="8157" width="10.83203125" style="225" customWidth="1"/>
    <col min="8158" max="8158" width="10" style="225" customWidth="1"/>
    <col min="8159" max="8159" width="12.6640625" style="225" customWidth="1"/>
    <col min="8160" max="8160" width="13.33203125" style="225" customWidth="1"/>
    <col min="8161" max="8161" width="20.83203125" style="225" customWidth="1"/>
    <col min="8162" max="8162" width="18" style="225" customWidth="1"/>
    <col min="8163" max="8163" width="19.83203125" style="225" customWidth="1"/>
    <col min="8164" max="8164" width="16.6640625" style="225" customWidth="1"/>
    <col min="8165" max="8165" width="15" style="225" customWidth="1"/>
    <col min="8166" max="8167" width="16.5" style="225" customWidth="1"/>
    <col min="8168" max="8168" width="12.5" style="225" customWidth="1"/>
    <col min="8169" max="8169" width="11.6640625" style="225" customWidth="1"/>
    <col min="8170" max="8170" width="9.33203125" style="225"/>
    <col min="8171" max="8171" width="20.1640625" style="225" customWidth="1"/>
    <col min="8172" max="8377" width="9.33203125" style="225"/>
    <col min="8378" max="8378" width="8.33203125" style="225" customWidth="1"/>
    <col min="8379" max="8379" width="47.33203125" style="225" customWidth="1"/>
    <col min="8380" max="8380" width="22" style="225" bestFit="1" customWidth="1"/>
    <col min="8381" max="8381" width="11.83203125" style="225" customWidth="1"/>
    <col min="8382" max="8382" width="13.33203125" style="225" bestFit="1" customWidth="1"/>
    <col min="8383" max="8408" width="9.33203125" style="225"/>
    <col min="8409" max="8409" width="10.6640625" style="225" customWidth="1"/>
    <col min="8410" max="8410" width="49.6640625" style="225" customWidth="1"/>
    <col min="8411" max="8412" width="13.5" style="225" customWidth="1"/>
    <col min="8413" max="8413" width="10.83203125" style="225" customWidth="1"/>
    <col min="8414" max="8414" width="10" style="225" customWidth="1"/>
    <col min="8415" max="8415" width="12.6640625" style="225" customWidth="1"/>
    <col min="8416" max="8416" width="13.33203125" style="225" customWidth="1"/>
    <col min="8417" max="8417" width="20.83203125" style="225" customWidth="1"/>
    <col min="8418" max="8418" width="18" style="225" customWidth="1"/>
    <col min="8419" max="8419" width="19.83203125" style="225" customWidth="1"/>
    <col min="8420" max="8420" width="16.6640625" style="225" customWidth="1"/>
    <col min="8421" max="8421" width="15" style="225" customWidth="1"/>
    <col min="8422" max="8423" width="16.5" style="225" customWidth="1"/>
    <col min="8424" max="8424" width="12.5" style="225" customWidth="1"/>
    <col min="8425" max="8425" width="11.6640625" style="225" customWidth="1"/>
    <col min="8426" max="8426" width="9.33203125" style="225"/>
    <col min="8427" max="8427" width="20.1640625" style="225" customWidth="1"/>
    <col min="8428" max="8633" width="9.33203125" style="225"/>
    <col min="8634" max="8634" width="8.33203125" style="225" customWidth="1"/>
    <col min="8635" max="8635" width="47.33203125" style="225" customWidth="1"/>
    <col min="8636" max="8636" width="22" style="225" bestFit="1" customWidth="1"/>
    <col min="8637" max="8637" width="11.83203125" style="225" customWidth="1"/>
    <col min="8638" max="8638" width="13.33203125" style="225" bestFit="1" customWidth="1"/>
    <col min="8639" max="8664" width="9.33203125" style="225"/>
    <col min="8665" max="8665" width="10.6640625" style="225" customWidth="1"/>
    <col min="8666" max="8666" width="49.6640625" style="225" customWidth="1"/>
    <col min="8667" max="8668" width="13.5" style="225" customWidth="1"/>
    <col min="8669" max="8669" width="10.83203125" style="225" customWidth="1"/>
    <col min="8670" max="8670" width="10" style="225" customWidth="1"/>
    <col min="8671" max="8671" width="12.6640625" style="225" customWidth="1"/>
    <col min="8672" max="8672" width="13.33203125" style="225" customWidth="1"/>
    <col min="8673" max="8673" width="20.83203125" style="225" customWidth="1"/>
    <col min="8674" max="8674" width="18" style="225" customWidth="1"/>
    <col min="8675" max="8675" width="19.83203125" style="225" customWidth="1"/>
    <col min="8676" max="8676" width="16.6640625" style="225" customWidth="1"/>
    <col min="8677" max="8677" width="15" style="225" customWidth="1"/>
    <col min="8678" max="8679" width="16.5" style="225" customWidth="1"/>
    <col min="8680" max="8680" width="12.5" style="225" customWidth="1"/>
    <col min="8681" max="8681" width="11.6640625" style="225" customWidth="1"/>
    <col min="8682" max="8682" width="9.33203125" style="225"/>
    <col min="8683" max="8683" width="20.1640625" style="225" customWidth="1"/>
    <col min="8684" max="8889" width="9.33203125" style="225"/>
    <col min="8890" max="8890" width="8.33203125" style="225" customWidth="1"/>
    <col min="8891" max="8891" width="47.33203125" style="225" customWidth="1"/>
    <col min="8892" max="8892" width="22" style="225" bestFit="1" customWidth="1"/>
    <col min="8893" max="8893" width="11.83203125" style="225" customWidth="1"/>
    <col min="8894" max="8894" width="13.33203125" style="225" bestFit="1" customWidth="1"/>
    <col min="8895" max="8920" width="9.33203125" style="225"/>
    <col min="8921" max="8921" width="10.6640625" style="225" customWidth="1"/>
    <col min="8922" max="8922" width="49.6640625" style="225" customWidth="1"/>
    <col min="8923" max="8924" width="13.5" style="225" customWidth="1"/>
    <col min="8925" max="8925" width="10.83203125" style="225" customWidth="1"/>
    <col min="8926" max="8926" width="10" style="225" customWidth="1"/>
    <col min="8927" max="8927" width="12.6640625" style="225" customWidth="1"/>
    <col min="8928" max="8928" width="13.33203125" style="225" customWidth="1"/>
    <col min="8929" max="8929" width="20.83203125" style="225" customWidth="1"/>
    <col min="8930" max="8930" width="18" style="225" customWidth="1"/>
    <col min="8931" max="8931" width="19.83203125" style="225" customWidth="1"/>
    <col min="8932" max="8932" width="16.6640625" style="225" customWidth="1"/>
    <col min="8933" max="8933" width="15" style="225" customWidth="1"/>
    <col min="8934" max="8935" width="16.5" style="225" customWidth="1"/>
    <col min="8936" max="8936" width="12.5" style="225" customWidth="1"/>
    <col min="8937" max="8937" width="11.6640625" style="225" customWidth="1"/>
    <col min="8938" max="8938" width="9.33203125" style="225"/>
    <col min="8939" max="8939" width="20.1640625" style="225" customWidth="1"/>
    <col min="8940" max="9145" width="9.33203125" style="225"/>
    <col min="9146" max="9146" width="8.33203125" style="225" customWidth="1"/>
    <col min="9147" max="9147" width="47.33203125" style="225" customWidth="1"/>
    <col min="9148" max="9148" width="22" style="225" bestFit="1" customWidth="1"/>
    <col min="9149" max="9149" width="11.83203125" style="225" customWidth="1"/>
    <col min="9150" max="9150" width="13.33203125" style="225" bestFit="1" customWidth="1"/>
    <col min="9151" max="9176" width="9.33203125" style="225"/>
    <col min="9177" max="9177" width="10.6640625" style="225" customWidth="1"/>
    <col min="9178" max="9178" width="49.6640625" style="225" customWidth="1"/>
    <col min="9179" max="9180" width="13.5" style="225" customWidth="1"/>
    <col min="9181" max="9181" width="10.83203125" style="225" customWidth="1"/>
    <col min="9182" max="9182" width="10" style="225" customWidth="1"/>
    <col min="9183" max="9183" width="12.6640625" style="225" customWidth="1"/>
    <col min="9184" max="9184" width="13.33203125" style="225" customWidth="1"/>
    <col min="9185" max="9185" width="20.83203125" style="225" customWidth="1"/>
    <col min="9186" max="9186" width="18" style="225" customWidth="1"/>
    <col min="9187" max="9187" width="19.83203125" style="225" customWidth="1"/>
    <col min="9188" max="9188" width="16.6640625" style="225" customWidth="1"/>
    <col min="9189" max="9189" width="15" style="225" customWidth="1"/>
    <col min="9190" max="9191" width="16.5" style="225" customWidth="1"/>
    <col min="9192" max="9192" width="12.5" style="225" customWidth="1"/>
    <col min="9193" max="9193" width="11.6640625" style="225" customWidth="1"/>
    <col min="9194" max="9194" width="9.33203125" style="225"/>
    <col min="9195" max="9195" width="20.1640625" style="225" customWidth="1"/>
    <col min="9196" max="9401" width="9.33203125" style="225"/>
    <col min="9402" max="9402" width="8.33203125" style="225" customWidth="1"/>
    <col min="9403" max="9403" width="47.33203125" style="225" customWidth="1"/>
    <col min="9404" max="9404" width="22" style="225" bestFit="1" customWidth="1"/>
    <col min="9405" max="9405" width="11.83203125" style="225" customWidth="1"/>
    <col min="9406" max="9406" width="13.33203125" style="225" bestFit="1" customWidth="1"/>
    <col min="9407" max="9432" width="9.33203125" style="225"/>
    <col min="9433" max="9433" width="10.6640625" style="225" customWidth="1"/>
    <col min="9434" max="9434" width="49.6640625" style="225" customWidth="1"/>
    <col min="9435" max="9436" width="13.5" style="225" customWidth="1"/>
    <col min="9437" max="9437" width="10.83203125" style="225" customWidth="1"/>
    <col min="9438" max="9438" width="10" style="225" customWidth="1"/>
    <col min="9439" max="9439" width="12.6640625" style="225" customWidth="1"/>
    <col min="9440" max="9440" width="13.33203125" style="225" customWidth="1"/>
    <col min="9441" max="9441" width="20.83203125" style="225" customWidth="1"/>
    <col min="9442" max="9442" width="18" style="225" customWidth="1"/>
    <col min="9443" max="9443" width="19.83203125" style="225" customWidth="1"/>
    <col min="9444" max="9444" width="16.6640625" style="225" customWidth="1"/>
    <col min="9445" max="9445" width="15" style="225" customWidth="1"/>
    <col min="9446" max="9447" width="16.5" style="225" customWidth="1"/>
    <col min="9448" max="9448" width="12.5" style="225" customWidth="1"/>
    <col min="9449" max="9449" width="11.6640625" style="225" customWidth="1"/>
    <col min="9450" max="9450" width="9.33203125" style="225"/>
    <col min="9451" max="9451" width="20.1640625" style="225" customWidth="1"/>
    <col min="9452" max="9657" width="9.33203125" style="225"/>
    <col min="9658" max="9658" width="8.33203125" style="225" customWidth="1"/>
    <col min="9659" max="9659" width="47.33203125" style="225" customWidth="1"/>
    <col min="9660" max="9660" width="22" style="225" bestFit="1" customWidth="1"/>
    <col min="9661" max="9661" width="11.83203125" style="225" customWidth="1"/>
    <col min="9662" max="9662" width="13.33203125" style="225" bestFit="1" customWidth="1"/>
    <col min="9663" max="9688" width="9.33203125" style="225"/>
    <col min="9689" max="9689" width="10.6640625" style="225" customWidth="1"/>
    <col min="9690" max="9690" width="49.6640625" style="225" customWidth="1"/>
    <col min="9691" max="9692" width="13.5" style="225" customWidth="1"/>
    <col min="9693" max="9693" width="10.83203125" style="225" customWidth="1"/>
    <col min="9694" max="9694" width="10" style="225" customWidth="1"/>
    <col min="9695" max="9695" width="12.6640625" style="225" customWidth="1"/>
    <col min="9696" max="9696" width="13.33203125" style="225" customWidth="1"/>
    <col min="9697" max="9697" width="20.83203125" style="225" customWidth="1"/>
    <col min="9698" max="9698" width="18" style="225" customWidth="1"/>
    <col min="9699" max="9699" width="19.83203125" style="225" customWidth="1"/>
    <col min="9700" max="9700" width="16.6640625" style="225" customWidth="1"/>
    <col min="9701" max="9701" width="15" style="225" customWidth="1"/>
    <col min="9702" max="9703" width="16.5" style="225" customWidth="1"/>
    <col min="9704" max="9704" width="12.5" style="225" customWidth="1"/>
    <col min="9705" max="9705" width="11.6640625" style="225" customWidth="1"/>
    <col min="9706" max="9706" width="9.33203125" style="225"/>
    <col min="9707" max="9707" width="20.1640625" style="225" customWidth="1"/>
    <col min="9708" max="9913" width="9.33203125" style="225"/>
    <col min="9914" max="9914" width="8.33203125" style="225" customWidth="1"/>
    <col min="9915" max="9915" width="47.33203125" style="225" customWidth="1"/>
    <col min="9916" max="9916" width="22" style="225" bestFit="1" customWidth="1"/>
    <col min="9917" max="9917" width="11.83203125" style="225" customWidth="1"/>
    <col min="9918" max="9918" width="13.33203125" style="225" bestFit="1" customWidth="1"/>
    <col min="9919" max="9944" width="9.33203125" style="225"/>
    <col min="9945" max="9945" width="10.6640625" style="225" customWidth="1"/>
    <col min="9946" max="9946" width="49.6640625" style="225" customWidth="1"/>
    <col min="9947" max="9948" width="13.5" style="225" customWidth="1"/>
    <col min="9949" max="9949" width="10.83203125" style="225" customWidth="1"/>
    <col min="9950" max="9950" width="10" style="225" customWidth="1"/>
    <col min="9951" max="9951" width="12.6640625" style="225" customWidth="1"/>
    <col min="9952" max="9952" width="13.33203125" style="225" customWidth="1"/>
    <col min="9953" max="9953" width="20.83203125" style="225" customWidth="1"/>
    <col min="9954" max="9954" width="18" style="225" customWidth="1"/>
    <col min="9955" max="9955" width="19.83203125" style="225" customWidth="1"/>
    <col min="9956" max="9956" width="16.6640625" style="225" customWidth="1"/>
    <col min="9957" max="9957" width="15" style="225" customWidth="1"/>
    <col min="9958" max="9959" width="16.5" style="225" customWidth="1"/>
    <col min="9960" max="9960" width="12.5" style="225" customWidth="1"/>
    <col min="9961" max="9961" width="11.6640625" style="225" customWidth="1"/>
    <col min="9962" max="9962" width="9.33203125" style="225"/>
    <col min="9963" max="9963" width="20.1640625" style="225" customWidth="1"/>
    <col min="9964" max="10169" width="9.33203125" style="225"/>
    <col min="10170" max="10170" width="8.33203125" style="225" customWidth="1"/>
    <col min="10171" max="10171" width="47.33203125" style="225" customWidth="1"/>
    <col min="10172" max="10172" width="22" style="225" bestFit="1" customWidth="1"/>
    <col min="10173" max="10173" width="11.83203125" style="225" customWidth="1"/>
    <col min="10174" max="10174" width="13.33203125" style="225" bestFit="1" customWidth="1"/>
    <col min="10175" max="10200" width="9.33203125" style="225"/>
    <col min="10201" max="10201" width="10.6640625" style="225" customWidth="1"/>
    <col min="10202" max="10202" width="49.6640625" style="225" customWidth="1"/>
    <col min="10203" max="10204" width="13.5" style="225" customWidth="1"/>
    <col min="10205" max="10205" width="10.83203125" style="225" customWidth="1"/>
    <col min="10206" max="10206" width="10" style="225" customWidth="1"/>
    <col min="10207" max="10207" width="12.6640625" style="225" customWidth="1"/>
    <col min="10208" max="10208" width="13.33203125" style="225" customWidth="1"/>
    <col min="10209" max="10209" width="20.83203125" style="225" customWidth="1"/>
    <col min="10210" max="10210" width="18" style="225" customWidth="1"/>
    <col min="10211" max="10211" width="19.83203125" style="225" customWidth="1"/>
    <col min="10212" max="10212" width="16.6640625" style="225" customWidth="1"/>
    <col min="10213" max="10213" width="15" style="225" customWidth="1"/>
    <col min="10214" max="10215" width="16.5" style="225" customWidth="1"/>
    <col min="10216" max="10216" width="12.5" style="225" customWidth="1"/>
    <col min="10217" max="10217" width="11.6640625" style="225" customWidth="1"/>
    <col min="10218" max="10218" width="9.33203125" style="225"/>
    <col min="10219" max="10219" width="20.1640625" style="225" customWidth="1"/>
    <col min="10220" max="10425" width="9.33203125" style="225"/>
    <col min="10426" max="10426" width="8.33203125" style="225" customWidth="1"/>
    <col min="10427" max="10427" width="47.33203125" style="225" customWidth="1"/>
    <col min="10428" max="10428" width="22" style="225" bestFit="1" customWidth="1"/>
    <col min="10429" max="10429" width="11.83203125" style="225" customWidth="1"/>
    <col min="10430" max="10430" width="13.33203125" style="225" bestFit="1" customWidth="1"/>
    <col min="10431" max="10456" width="9.33203125" style="225"/>
    <col min="10457" max="10457" width="10.6640625" style="225" customWidth="1"/>
    <col min="10458" max="10458" width="49.6640625" style="225" customWidth="1"/>
    <col min="10459" max="10460" width="13.5" style="225" customWidth="1"/>
    <col min="10461" max="10461" width="10.83203125" style="225" customWidth="1"/>
    <col min="10462" max="10462" width="10" style="225" customWidth="1"/>
    <col min="10463" max="10463" width="12.6640625" style="225" customWidth="1"/>
    <col min="10464" max="10464" width="13.33203125" style="225" customWidth="1"/>
    <col min="10465" max="10465" width="20.83203125" style="225" customWidth="1"/>
    <col min="10466" max="10466" width="18" style="225" customWidth="1"/>
    <col min="10467" max="10467" width="19.83203125" style="225" customWidth="1"/>
    <col min="10468" max="10468" width="16.6640625" style="225" customWidth="1"/>
    <col min="10469" max="10469" width="15" style="225" customWidth="1"/>
    <col min="10470" max="10471" width="16.5" style="225" customWidth="1"/>
    <col min="10472" max="10472" width="12.5" style="225" customWidth="1"/>
    <col min="10473" max="10473" width="11.6640625" style="225" customWidth="1"/>
    <col min="10474" max="10474" width="9.33203125" style="225"/>
    <col min="10475" max="10475" width="20.1640625" style="225" customWidth="1"/>
    <col min="10476" max="10681" width="9.33203125" style="225"/>
    <col min="10682" max="10682" width="8.33203125" style="225" customWidth="1"/>
    <col min="10683" max="10683" width="47.33203125" style="225" customWidth="1"/>
    <col min="10684" max="10684" width="22" style="225" bestFit="1" customWidth="1"/>
    <col min="10685" max="10685" width="11.83203125" style="225" customWidth="1"/>
    <col min="10686" max="10686" width="13.33203125" style="225" bestFit="1" customWidth="1"/>
    <col min="10687" max="10712" width="9.33203125" style="225"/>
    <col min="10713" max="10713" width="10.6640625" style="225" customWidth="1"/>
    <col min="10714" max="10714" width="49.6640625" style="225" customWidth="1"/>
    <col min="10715" max="10716" width="13.5" style="225" customWidth="1"/>
    <col min="10717" max="10717" width="10.83203125" style="225" customWidth="1"/>
    <col min="10718" max="10718" width="10" style="225" customWidth="1"/>
    <col min="10719" max="10719" width="12.6640625" style="225" customWidth="1"/>
    <col min="10720" max="10720" width="13.33203125" style="225" customWidth="1"/>
    <col min="10721" max="10721" width="20.83203125" style="225" customWidth="1"/>
    <col min="10722" max="10722" width="18" style="225" customWidth="1"/>
    <col min="10723" max="10723" width="19.83203125" style="225" customWidth="1"/>
    <col min="10724" max="10724" width="16.6640625" style="225" customWidth="1"/>
    <col min="10725" max="10725" width="15" style="225" customWidth="1"/>
    <col min="10726" max="10727" width="16.5" style="225" customWidth="1"/>
    <col min="10728" max="10728" width="12.5" style="225" customWidth="1"/>
    <col min="10729" max="10729" width="11.6640625" style="225" customWidth="1"/>
    <col min="10730" max="10730" width="9.33203125" style="225"/>
    <col min="10731" max="10731" width="20.1640625" style="225" customWidth="1"/>
    <col min="10732" max="10937" width="9.33203125" style="225"/>
    <col min="10938" max="10938" width="8.33203125" style="225" customWidth="1"/>
    <col min="10939" max="10939" width="47.33203125" style="225" customWidth="1"/>
    <col min="10940" max="10940" width="22" style="225" bestFit="1" customWidth="1"/>
    <col min="10941" max="10941" width="11.83203125" style="225" customWidth="1"/>
    <col min="10942" max="10942" width="13.33203125" style="225" bestFit="1" customWidth="1"/>
    <col min="10943" max="10968" width="9.33203125" style="225"/>
    <col min="10969" max="10969" width="10.6640625" style="225" customWidth="1"/>
    <col min="10970" max="10970" width="49.6640625" style="225" customWidth="1"/>
    <col min="10971" max="10972" width="13.5" style="225" customWidth="1"/>
    <col min="10973" max="10973" width="10.83203125" style="225" customWidth="1"/>
    <col min="10974" max="10974" width="10" style="225" customWidth="1"/>
    <col min="10975" max="10975" width="12.6640625" style="225" customWidth="1"/>
    <col min="10976" max="10976" width="13.33203125" style="225" customWidth="1"/>
    <col min="10977" max="10977" width="20.83203125" style="225" customWidth="1"/>
    <col min="10978" max="10978" width="18" style="225" customWidth="1"/>
    <col min="10979" max="10979" width="19.83203125" style="225" customWidth="1"/>
    <col min="10980" max="10980" width="16.6640625" style="225" customWidth="1"/>
    <col min="10981" max="10981" width="15" style="225" customWidth="1"/>
    <col min="10982" max="10983" width="16.5" style="225" customWidth="1"/>
    <col min="10984" max="10984" width="12.5" style="225" customWidth="1"/>
    <col min="10985" max="10985" width="11.6640625" style="225" customWidth="1"/>
    <col min="10986" max="10986" width="9.33203125" style="225"/>
    <col min="10987" max="10987" width="20.1640625" style="225" customWidth="1"/>
    <col min="10988" max="11193" width="9.33203125" style="225"/>
    <col min="11194" max="11194" width="8.33203125" style="225" customWidth="1"/>
    <col min="11195" max="11195" width="47.33203125" style="225" customWidth="1"/>
    <col min="11196" max="11196" width="22" style="225" bestFit="1" customWidth="1"/>
    <col min="11197" max="11197" width="11.83203125" style="225" customWidth="1"/>
    <col min="11198" max="11198" width="13.33203125" style="225" bestFit="1" customWidth="1"/>
    <col min="11199" max="11224" width="9.33203125" style="225"/>
    <col min="11225" max="11225" width="10.6640625" style="225" customWidth="1"/>
    <col min="11226" max="11226" width="49.6640625" style="225" customWidth="1"/>
    <col min="11227" max="11228" width="13.5" style="225" customWidth="1"/>
    <col min="11229" max="11229" width="10.83203125" style="225" customWidth="1"/>
    <col min="11230" max="11230" width="10" style="225" customWidth="1"/>
    <col min="11231" max="11231" width="12.6640625" style="225" customWidth="1"/>
    <col min="11232" max="11232" width="13.33203125" style="225" customWidth="1"/>
    <col min="11233" max="11233" width="20.83203125" style="225" customWidth="1"/>
    <col min="11234" max="11234" width="18" style="225" customWidth="1"/>
    <col min="11235" max="11235" width="19.83203125" style="225" customWidth="1"/>
    <col min="11236" max="11236" width="16.6640625" style="225" customWidth="1"/>
    <col min="11237" max="11237" width="15" style="225" customWidth="1"/>
    <col min="11238" max="11239" width="16.5" style="225" customWidth="1"/>
    <col min="11240" max="11240" width="12.5" style="225" customWidth="1"/>
    <col min="11241" max="11241" width="11.6640625" style="225" customWidth="1"/>
    <col min="11242" max="11242" width="9.33203125" style="225"/>
    <col min="11243" max="11243" width="20.1640625" style="225" customWidth="1"/>
    <col min="11244" max="11449" width="9.33203125" style="225"/>
    <col min="11450" max="11450" width="8.33203125" style="225" customWidth="1"/>
    <col min="11451" max="11451" width="47.33203125" style="225" customWidth="1"/>
    <col min="11452" max="11452" width="22" style="225" bestFit="1" customWidth="1"/>
    <col min="11453" max="11453" width="11.83203125" style="225" customWidth="1"/>
    <col min="11454" max="11454" width="13.33203125" style="225" bestFit="1" customWidth="1"/>
    <col min="11455" max="11480" width="9.33203125" style="225"/>
    <col min="11481" max="11481" width="10.6640625" style="225" customWidth="1"/>
    <col min="11482" max="11482" width="49.6640625" style="225" customWidth="1"/>
    <col min="11483" max="11484" width="13.5" style="225" customWidth="1"/>
    <col min="11485" max="11485" width="10.83203125" style="225" customWidth="1"/>
    <col min="11486" max="11486" width="10" style="225" customWidth="1"/>
    <col min="11487" max="11487" width="12.6640625" style="225" customWidth="1"/>
    <col min="11488" max="11488" width="13.33203125" style="225" customWidth="1"/>
    <col min="11489" max="11489" width="20.83203125" style="225" customWidth="1"/>
    <col min="11490" max="11490" width="18" style="225" customWidth="1"/>
    <col min="11491" max="11491" width="19.83203125" style="225" customWidth="1"/>
    <col min="11492" max="11492" width="16.6640625" style="225" customWidth="1"/>
    <col min="11493" max="11493" width="15" style="225" customWidth="1"/>
    <col min="11494" max="11495" width="16.5" style="225" customWidth="1"/>
    <col min="11496" max="11496" width="12.5" style="225" customWidth="1"/>
    <col min="11497" max="11497" width="11.6640625" style="225" customWidth="1"/>
    <col min="11498" max="11498" width="9.33203125" style="225"/>
    <col min="11499" max="11499" width="20.1640625" style="225" customWidth="1"/>
    <col min="11500" max="11705" width="9.33203125" style="225"/>
    <col min="11706" max="11706" width="8.33203125" style="225" customWidth="1"/>
    <col min="11707" max="11707" width="47.33203125" style="225" customWidth="1"/>
    <col min="11708" max="11708" width="22" style="225" bestFit="1" customWidth="1"/>
    <col min="11709" max="11709" width="11.83203125" style="225" customWidth="1"/>
    <col min="11710" max="11710" width="13.33203125" style="225" bestFit="1" customWidth="1"/>
    <col min="11711" max="11736" width="9.33203125" style="225"/>
    <col min="11737" max="11737" width="10.6640625" style="225" customWidth="1"/>
    <col min="11738" max="11738" width="49.6640625" style="225" customWidth="1"/>
    <col min="11739" max="11740" width="13.5" style="225" customWidth="1"/>
    <col min="11741" max="11741" width="10.83203125" style="225" customWidth="1"/>
    <col min="11742" max="11742" width="10" style="225" customWidth="1"/>
    <col min="11743" max="11743" width="12.6640625" style="225" customWidth="1"/>
    <col min="11744" max="11744" width="13.33203125" style="225" customWidth="1"/>
    <col min="11745" max="11745" width="20.83203125" style="225" customWidth="1"/>
    <col min="11746" max="11746" width="18" style="225" customWidth="1"/>
    <col min="11747" max="11747" width="19.83203125" style="225" customWidth="1"/>
    <col min="11748" max="11748" width="16.6640625" style="225" customWidth="1"/>
    <col min="11749" max="11749" width="15" style="225" customWidth="1"/>
    <col min="11750" max="11751" width="16.5" style="225" customWidth="1"/>
    <col min="11752" max="11752" width="12.5" style="225" customWidth="1"/>
    <col min="11753" max="11753" width="11.6640625" style="225" customWidth="1"/>
    <col min="11754" max="11754" width="9.33203125" style="225"/>
    <col min="11755" max="11755" width="20.1640625" style="225" customWidth="1"/>
    <col min="11756" max="11961" width="9.33203125" style="225"/>
    <col min="11962" max="11962" width="8.33203125" style="225" customWidth="1"/>
    <col min="11963" max="11963" width="47.33203125" style="225" customWidth="1"/>
    <col min="11964" max="11964" width="22" style="225" bestFit="1" customWidth="1"/>
    <col min="11965" max="11965" width="11.83203125" style="225" customWidth="1"/>
    <col min="11966" max="11966" width="13.33203125" style="225" bestFit="1" customWidth="1"/>
    <col min="11967" max="11992" width="9.33203125" style="225"/>
    <col min="11993" max="11993" width="10.6640625" style="225" customWidth="1"/>
    <col min="11994" max="11994" width="49.6640625" style="225" customWidth="1"/>
    <col min="11995" max="11996" width="13.5" style="225" customWidth="1"/>
    <col min="11997" max="11997" width="10.83203125" style="225" customWidth="1"/>
    <col min="11998" max="11998" width="10" style="225" customWidth="1"/>
    <col min="11999" max="11999" width="12.6640625" style="225" customWidth="1"/>
    <col min="12000" max="12000" width="13.33203125" style="225" customWidth="1"/>
    <col min="12001" max="12001" width="20.83203125" style="225" customWidth="1"/>
    <col min="12002" max="12002" width="18" style="225" customWidth="1"/>
    <col min="12003" max="12003" width="19.83203125" style="225" customWidth="1"/>
    <col min="12004" max="12004" width="16.6640625" style="225" customWidth="1"/>
    <col min="12005" max="12005" width="15" style="225" customWidth="1"/>
    <col min="12006" max="12007" width="16.5" style="225" customWidth="1"/>
    <col min="12008" max="12008" width="12.5" style="225" customWidth="1"/>
    <col min="12009" max="12009" width="11.6640625" style="225" customWidth="1"/>
    <col min="12010" max="12010" width="9.33203125" style="225"/>
    <col min="12011" max="12011" width="20.1640625" style="225" customWidth="1"/>
    <col min="12012" max="12217" width="9.33203125" style="225"/>
    <col min="12218" max="12218" width="8.33203125" style="225" customWidth="1"/>
    <col min="12219" max="12219" width="47.33203125" style="225" customWidth="1"/>
    <col min="12220" max="12220" width="22" style="225" bestFit="1" customWidth="1"/>
    <col min="12221" max="12221" width="11.83203125" style="225" customWidth="1"/>
    <col min="12222" max="12222" width="13.33203125" style="225" bestFit="1" customWidth="1"/>
    <col min="12223" max="12248" width="9.33203125" style="225"/>
    <col min="12249" max="12249" width="10.6640625" style="225" customWidth="1"/>
    <col min="12250" max="12250" width="49.6640625" style="225" customWidth="1"/>
    <col min="12251" max="12252" width="13.5" style="225" customWidth="1"/>
    <col min="12253" max="12253" width="10.83203125" style="225" customWidth="1"/>
    <col min="12254" max="12254" width="10" style="225" customWidth="1"/>
    <col min="12255" max="12255" width="12.6640625" style="225" customWidth="1"/>
    <col min="12256" max="12256" width="13.33203125" style="225" customWidth="1"/>
    <col min="12257" max="12257" width="20.83203125" style="225" customWidth="1"/>
    <col min="12258" max="12258" width="18" style="225" customWidth="1"/>
    <col min="12259" max="12259" width="19.83203125" style="225" customWidth="1"/>
    <col min="12260" max="12260" width="16.6640625" style="225" customWidth="1"/>
    <col min="12261" max="12261" width="15" style="225" customWidth="1"/>
    <col min="12262" max="12263" width="16.5" style="225" customWidth="1"/>
    <col min="12264" max="12264" width="12.5" style="225" customWidth="1"/>
    <col min="12265" max="12265" width="11.6640625" style="225" customWidth="1"/>
    <col min="12266" max="12266" width="9.33203125" style="225"/>
    <col min="12267" max="12267" width="20.1640625" style="225" customWidth="1"/>
    <col min="12268" max="12473" width="9.33203125" style="225"/>
    <col min="12474" max="12474" width="8.33203125" style="225" customWidth="1"/>
    <col min="12475" max="12475" width="47.33203125" style="225" customWidth="1"/>
    <col min="12476" max="12476" width="22" style="225" bestFit="1" customWidth="1"/>
    <col min="12477" max="12477" width="11.83203125" style="225" customWidth="1"/>
    <col min="12478" max="12478" width="13.33203125" style="225" bestFit="1" customWidth="1"/>
    <col min="12479" max="12504" width="9.33203125" style="225"/>
    <col min="12505" max="12505" width="10.6640625" style="225" customWidth="1"/>
    <col min="12506" max="12506" width="49.6640625" style="225" customWidth="1"/>
    <col min="12507" max="12508" width="13.5" style="225" customWidth="1"/>
    <col min="12509" max="12509" width="10.83203125" style="225" customWidth="1"/>
    <col min="12510" max="12510" width="10" style="225" customWidth="1"/>
    <col min="12511" max="12511" width="12.6640625" style="225" customWidth="1"/>
    <col min="12512" max="12512" width="13.33203125" style="225" customWidth="1"/>
    <col min="12513" max="12513" width="20.83203125" style="225" customWidth="1"/>
    <col min="12514" max="12514" width="18" style="225" customWidth="1"/>
    <col min="12515" max="12515" width="19.83203125" style="225" customWidth="1"/>
    <col min="12516" max="12516" width="16.6640625" style="225" customWidth="1"/>
    <col min="12517" max="12517" width="15" style="225" customWidth="1"/>
    <col min="12518" max="12519" width="16.5" style="225" customWidth="1"/>
    <col min="12520" max="12520" width="12.5" style="225" customWidth="1"/>
    <col min="12521" max="12521" width="11.6640625" style="225" customWidth="1"/>
    <col min="12522" max="12522" width="9.33203125" style="225"/>
    <col min="12523" max="12523" width="20.1640625" style="225" customWidth="1"/>
    <col min="12524" max="12729" width="9.33203125" style="225"/>
    <col min="12730" max="12730" width="8.33203125" style="225" customWidth="1"/>
    <col min="12731" max="12731" width="47.33203125" style="225" customWidth="1"/>
    <col min="12732" max="12732" width="22" style="225" bestFit="1" customWidth="1"/>
    <col min="12733" max="12733" width="11.83203125" style="225" customWidth="1"/>
    <col min="12734" max="12734" width="13.33203125" style="225" bestFit="1" customWidth="1"/>
    <col min="12735" max="12760" width="9.33203125" style="225"/>
    <col min="12761" max="12761" width="10.6640625" style="225" customWidth="1"/>
    <col min="12762" max="12762" width="49.6640625" style="225" customWidth="1"/>
    <col min="12763" max="12764" width="13.5" style="225" customWidth="1"/>
    <col min="12765" max="12765" width="10.83203125" style="225" customWidth="1"/>
    <col min="12766" max="12766" width="10" style="225" customWidth="1"/>
    <col min="12767" max="12767" width="12.6640625" style="225" customWidth="1"/>
    <col min="12768" max="12768" width="13.33203125" style="225" customWidth="1"/>
    <col min="12769" max="12769" width="20.83203125" style="225" customWidth="1"/>
    <col min="12770" max="12770" width="18" style="225" customWidth="1"/>
    <col min="12771" max="12771" width="19.83203125" style="225" customWidth="1"/>
    <col min="12772" max="12772" width="16.6640625" style="225" customWidth="1"/>
    <col min="12773" max="12773" width="15" style="225" customWidth="1"/>
    <col min="12774" max="12775" width="16.5" style="225" customWidth="1"/>
    <col min="12776" max="12776" width="12.5" style="225" customWidth="1"/>
    <col min="12777" max="12777" width="11.6640625" style="225" customWidth="1"/>
    <col min="12778" max="12778" width="9.33203125" style="225"/>
    <col min="12779" max="12779" width="20.1640625" style="225" customWidth="1"/>
    <col min="12780" max="12985" width="9.33203125" style="225"/>
    <col min="12986" max="12986" width="8.33203125" style="225" customWidth="1"/>
    <col min="12987" max="12987" width="47.33203125" style="225" customWidth="1"/>
    <col min="12988" max="12988" width="22" style="225" bestFit="1" customWidth="1"/>
    <col min="12989" max="12989" width="11.83203125" style="225" customWidth="1"/>
    <col min="12990" max="12990" width="13.33203125" style="225" bestFit="1" customWidth="1"/>
    <col min="12991" max="13016" width="9.33203125" style="225"/>
    <col min="13017" max="13017" width="10.6640625" style="225" customWidth="1"/>
    <col min="13018" max="13018" width="49.6640625" style="225" customWidth="1"/>
    <col min="13019" max="13020" width="13.5" style="225" customWidth="1"/>
    <col min="13021" max="13021" width="10.83203125" style="225" customWidth="1"/>
    <col min="13022" max="13022" width="10" style="225" customWidth="1"/>
    <col min="13023" max="13023" width="12.6640625" style="225" customWidth="1"/>
    <col min="13024" max="13024" width="13.33203125" style="225" customWidth="1"/>
    <col min="13025" max="13025" width="20.83203125" style="225" customWidth="1"/>
    <col min="13026" max="13026" width="18" style="225" customWidth="1"/>
    <col min="13027" max="13027" width="19.83203125" style="225" customWidth="1"/>
    <col min="13028" max="13028" width="16.6640625" style="225" customWidth="1"/>
    <col min="13029" max="13029" width="15" style="225" customWidth="1"/>
    <col min="13030" max="13031" width="16.5" style="225" customWidth="1"/>
    <col min="13032" max="13032" width="12.5" style="225" customWidth="1"/>
    <col min="13033" max="13033" width="11.6640625" style="225" customWidth="1"/>
    <col min="13034" max="13034" width="9.33203125" style="225"/>
    <col min="13035" max="13035" width="20.1640625" style="225" customWidth="1"/>
    <col min="13036" max="13241" width="9.33203125" style="225"/>
    <col min="13242" max="13242" width="8.33203125" style="225" customWidth="1"/>
    <col min="13243" max="13243" width="47.33203125" style="225" customWidth="1"/>
    <col min="13244" max="13244" width="22" style="225" bestFit="1" customWidth="1"/>
    <col min="13245" max="13245" width="11.83203125" style="225" customWidth="1"/>
    <col min="13246" max="13246" width="13.33203125" style="225" bestFit="1" customWidth="1"/>
    <col min="13247" max="13272" width="9.33203125" style="225"/>
    <col min="13273" max="13273" width="10.6640625" style="225" customWidth="1"/>
    <col min="13274" max="13274" width="49.6640625" style="225" customWidth="1"/>
    <col min="13275" max="13276" width="13.5" style="225" customWidth="1"/>
    <col min="13277" max="13277" width="10.83203125" style="225" customWidth="1"/>
    <col min="13278" max="13278" width="10" style="225" customWidth="1"/>
    <col min="13279" max="13279" width="12.6640625" style="225" customWidth="1"/>
    <col min="13280" max="13280" width="13.33203125" style="225" customWidth="1"/>
    <col min="13281" max="13281" width="20.83203125" style="225" customWidth="1"/>
    <col min="13282" max="13282" width="18" style="225" customWidth="1"/>
    <col min="13283" max="13283" width="19.83203125" style="225" customWidth="1"/>
    <col min="13284" max="13284" width="16.6640625" style="225" customWidth="1"/>
    <col min="13285" max="13285" width="15" style="225" customWidth="1"/>
    <col min="13286" max="13287" width="16.5" style="225" customWidth="1"/>
    <col min="13288" max="13288" width="12.5" style="225" customWidth="1"/>
    <col min="13289" max="13289" width="11.6640625" style="225" customWidth="1"/>
    <col min="13290" max="13290" width="9.33203125" style="225"/>
    <col min="13291" max="13291" width="20.1640625" style="225" customWidth="1"/>
    <col min="13292" max="13497" width="9.33203125" style="225"/>
    <col min="13498" max="13498" width="8.33203125" style="225" customWidth="1"/>
    <col min="13499" max="13499" width="47.33203125" style="225" customWidth="1"/>
    <col min="13500" max="13500" width="22" style="225" bestFit="1" customWidth="1"/>
    <col min="13501" max="13501" width="11.83203125" style="225" customWidth="1"/>
    <col min="13502" max="13502" width="13.33203125" style="225" bestFit="1" customWidth="1"/>
    <col min="13503" max="13528" width="9.33203125" style="225"/>
    <col min="13529" max="13529" width="10.6640625" style="225" customWidth="1"/>
    <col min="13530" max="13530" width="49.6640625" style="225" customWidth="1"/>
    <col min="13531" max="13532" width="13.5" style="225" customWidth="1"/>
    <col min="13533" max="13533" width="10.83203125" style="225" customWidth="1"/>
    <col min="13534" max="13534" width="10" style="225" customWidth="1"/>
    <col min="13535" max="13535" width="12.6640625" style="225" customWidth="1"/>
    <col min="13536" max="13536" width="13.33203125" style="225" customWidth="1"/>
    <col min="13537" max="13537" width="20.83203125" style="225" customWidth="1"/>
    <col min="13538" max="13538" width="18" style="225" customWidth="1"/>
    <col min="13539" max="13539" width="19.83203125" style="225" customWidth="1"/>
    <col min="13540" max="13540" width="16.6640625" style="225" customWidth="1"/>
    <col min="13541" max="13541" width="15" style="225" customWidth="1"/>
    <col min="13542" max="13543" width="16.5" style="225" customWidth="1"/>
    <col min="13544" max="13544" width="12.5" style="225" customWidth="1"/>
    <col min="13545" max="13545" width="11.6640625" style="225" customWidth="1"/>
    <col min="13546" max="13546" width="9.33203125" style="225"/>
    <col min="13547" max="13547" width="20.1640625" style="225" customWidth="1"/>
    <col min="13548" max="13753" width="9.33203125" style="225"/>
    <col min="13754" max="13754" width="8.33203125" style="225" customWidth="1"/>
    <col min="13755" max="13755" width="47.33203125" style="225" customWidth="1"/>
    <col min="13756" max="13756" width="22" style="225" bestFit="1" customWidth="1"/>
    <col min="13757" max="13757" width="11.83203125" style="225" customWidth="1"/>
    <col min="13758" max="13758" width="13.33203125" style="225" bestFit="1" customWidth="1"/>
    <col min="13759" max="13784" width="9.33203125" style="225"/>
    <col min="13785" max="13785" width="10.6640625" style="225" customWidth="1"/>
    <col min="13786" max="13786" width="49.6640625" style="225" customWidth="1"/>
    <col min="13787" max="13788" width="13.5" style="225" customWidth="1"/>
    <col min="13789" max="13789" width="10.83203125" style="225" customWidth="1"/>
    <col min="13790" max="13790" width="10" style="225" customWidth="1"/>
    <col min="13791" max="13791" width="12.6640625" style="225" customWidth="1"/>
    <col min="13792" max="13792" width="13.33203125" style="225" customWidth="1"/>
    <col min="13793" max="13793" width="20.83203125" style="225" customWidth="1"/>
    <col min="13794" max="13794" width="18" style="225" customWidth="1"/>
    <col min="13795" max="13795" width="19.83203125" style="225" customWidth="1"/>
    <col min="13796" max="13796" width="16.6640625" style="225" customWidth="1"/>
    <col min="13797" max="13797" width="15" style="225" customWidth="1"/>
    <col min="13798" max="13799" width="16.5" style="225" customWidth="1"/>
    <col min="13800" max="13800" width="12.5" style="225" customWidth="1"/>
    <col min="13801" max="13801" width="11.6640625" style="225" customWidth="1"/>
    <col min="13802" max="13802" width="9.33203125" style="225"/>
    <col min="13803" max="13803" width="20.1640625" style="225" customWidth="1"/>
    <col min="13804" max="14009" width="9.33203125" style="225"/>
    <col min="14010" max="14010" width="8.33203125" style="225" customWidth="1"/>
    <col min="14011" max="14011" width="47.33203125" style="225" customWidth="1"/>
    <col min="14012" max="14012" width="22" style="225" bestFit="1" customWidth="1"/>
    <col min="14013" max="14013" width="11.83203125" style="225" customWidth="1"/>
    <col min="14014" max="14014" width="13.33203125" style="225" bestFit="1" customWidth="1"/>
    <col min="14015" max="14040" width="9.33203125" style="225"/>
    <col min="14041" max="14041" width="10.6640625" style="225" customWidth="1"/>
    <col min="14042" max="14042" width="49.6640625" style="225" customWidth="1"/>
    <col min="14043" max="14044" width="13.5" style="225" customWidth="1"/>
    <col min="14045" max="14045" width="10.83203125" style="225" customWidth="1"/>
    <col min="14046" max="14046" width="10" style="225" customWidth="1"/>
    <col min="14047" max="14047" width="12.6640625" style="225" customWidth="1"/>
    <col min="14048" max="14048" width="13.33203125" style="225" customWidth="1"/>
    <col min="14049" max="14049" width="20.83203125" style="225" customWidth="1"/>
    <col min="14050" max="14050" width="18" style="225" customWidth="1"/>
    <col min="14051" max="14051" width="19.83203125" style="225" customWidth="1"/>
    <col min="14052" max="14052" width="16.6640625" style="225" customWidth="1"/>
    <col min="14053" max="14053" width="15" style="225" customWidth="1"/>
    <col min="14054" max="14055" width="16.5" style="225" customWidth="1"/>
    <col min="14056" max="14056" width="12.5" style="225" customWidth="1"/>
    <col min="14057" max="14057" width="11.6640625" style="225" customWidth="1"/>
    <col min="14058" max="14058" width="9.33203125" style="225"/>
    <col min="14059" max="14059" width="20.1640625" style="225" customWidth="1"/>
    <col min="14060" max="14265" width="9.33203125" style="225"/>
    <col min="14266" max="14266" width="8.33203125" style="225" customWidth="1"/>
    <col min="14267" max="14267" width="47.33203125" style="225" customWidth="1"/>
    <col min="14268" max="14268" width="22" style="225" bestFit="1" customWidth="1"/>
    <col min="14269" max="14269" width="11.83203125" style="225" customWidth="1"/>
    <col min="14270" max="14270" width="13.33203125" style="225" bestFit="1" customWidth="1"/>
    <col min="14271" max="14296" width="9.33203125" style="225"/>
    <col min="14297" max="14297" width="10.6640625" style="225" customWidth="1"/>
    <col min="14298" max="14298" width="49.6640625" style="225" customWidth="1"/>
    <col min="14299" max="14300" width="13.5" style="225" customWidth="1"/>
    <col min="14301" max="14301" width="10.83203125" style="225" customWidth="1"/>
    <col min="14302" max="14302" width="10" style="225" customWidth="1"/>
    <col min="14303" max="14303" width="12.6640625" style="225" customWidth="1"/>
    <col min="14304" max="14304" width="13.33203125" style="225" customWidth="1"/>
    <col min="14305" max="14305" width="20.83203125" style="225" customWidth="1"/>
    <col min="14306" max="14306" width="18" style="225" customWidth="1"/>
    <col min="14307" max="14307" width="19.83203125" style="225" customWidth="1"/>
    <col min="14308" max="14308" width="16.6640625" style="225" customWidth="1"/>
    <col min="14309" max="14309" width="15" style="225" customWidth="1"/>
    <col min="14310" max="14311" width="16.5" style="225" customWidth="1"/>
    <col min="14312" max="14312" width="12.5" style="225" customWidth="1"/>
    <col min="14313" max="14313" width="11.6640625" style="225" customWidth="1"/>
    <col min="14314" max="14314" width="9.33203125" style="225"/>
    <col min="14315" max="14315" width="20.1640625" style="225" customWidth="1"/>
    <col min="14316" max="14521" width="9.33203125" style="225"/>
    <col min="14522" max="14522" width="8.33203125" style="225" customWidth="1"/>
    <col min="14523" max="14523" width="47.33203125" style="225" customWidth="1"/>
    <col min="14524" max="14524" width="22" style="225" bestFit="1" customWidth="1"/>
    <col min="14525" max="14525" width="11.83203125" style="225" customWidth="1"/>
    <col min="14526" max="14526" width="13.33203125" style="225" bestFit="1" customWidth="1"/>
    <col min="14527" max="14552" width="9.33203125" style="225"/>
    <col min="14553" max="14553" width="10.6640625" style="225" customWidth="1"/>
    <col min="14554" max="14554" width="49.6640625" style="225" customWidth="1"/>
    <col min="14555" max="14556" width="13.5" style="225" customWidth="1"/>
    <col min="14557" max="14557" width="10.83203125" style="225" customWidth="1"/>
    <col min="14558" max="14558" width="10" style="225" customWidth="1"/>
    <col min="14559" max="14559" width="12.6640625" style="225" customWidth="1"/>
    <col min="14560" max="14560" width="13.33203125" style="225" customWidth="1"/>
    <col min="14561" max="14561" width="20.83203125" style="225" customWidth="1"/>
    <col min="14562" max="14562" width="18" style="225" customWidth="1"/>
    <col min="14563" max="14563" width="19.83203125" style="225" customWidth="1"/>
    <col min="14564" max="14564" width="16.6640625" style="225" customWidth="1"/>
    <col min="14565" max="14565" width="15" style="225" customWidth="1"/>
    <col min="14566" max="14567" width="16.5" style="225" customWidth="1"/>
    <col min="14568" max="14568" width="12.5" style="225" customWidth="1"/>
    <col min="14569" max="14569" width="11.6640625" style="225" customWidth="1"/>
    <col min="14570" max="14570" width="9.33203125" style="225"/>
    <col min="14571" max="14571" width="20.1640625" style="225" customWidth="1"/>
    <col min="14572" max="14777" width="9.33203125" style="225"/>
    <col min="14778" max="14778" width="8.33203125" style="225" customWidth="1"/>
    <col min="14779" max="14779" width="47.33203125" style="225" customWidth="1"/>
    <col min="14780" max="14780" width="22" style="225" bestFit="1" customWidth="1"/>
    <col min="14781" max="14781" width="11.83203125" style="225" customWidth="1"/>
    <col min="14782" max="14782" width="13.33203125" style="225" bestFit="1" customWidth="1"/>
    <col min="14783" max="14808" width="9.33203125" style="225"/>
    <col min="14809" max="14809" width="10.6640625" style="225" customWidth="1"/>
    <col min="14810" max="14810" width="49.6640625" style="225" customWidth="1"/>
    <col min="14811" max="14812" width="13.5" style="225" customWidth="1"/>
    <col min="14813" max="14813" width="10.83203125" style="225" customWidth="1"/>
    <col min="14814" max="14814" width="10" style="225" customWidth="1"/>
    <col min="14815" max="14815" width="12.6640625" style="225" customWidth="1"/>
    <col min="14816" max="14816" width="13.33203125" style="225" customWidth="1"/>
    <col min="14817" max="14817" width="20.83203125" style="225" customWidth="1"/>
    <col min="14818" max="14818" width="18" style="225" customWidth="1"/>
    <col min="14819" max="14819" width="19.83203125" style="225" customWidth="1"/>
    <col min="14820" max="14820" width="16.6640625" style="225" customWidth="1"/>
    <col min="14821" max="14821" width="15" style="225" customWidth="1"/>
    <col min="14822" max="14823" width="16.5" style="225" customWidth="1"/>
    <col min="14824" max="14824" width="12.5" style="225" customWidth="1"/>
    <col min="14825" max="14825" width="11.6640625" style="225" customWidth="1"/>
    <col min="14826" max="14826" width="9.33203125" style="225"/>
    <col min="14827" max="14827" width="20.1640625" style="225" customWidth="1"/>
    <col min="14828" max="15033" width="9.33203125" style="225"/>
    <col min="15034" max="15034" width="8.33203125" style="225" customWidth="1"/>
    <col min="15035" max="15035" width="47.33203125" style="225" customWidth="1"/>
    <col min="15036" max="15036" width="22" style="225" bestFit="1" customWidth="1"/>
    <col min="15037" max="15037" width="11.83203125" style="225" customWidth="1"/>
    <col min="15038" max="15038" width="13.33203125" style="225" bestFit="1" customWidth="1"/>
    <col min="15039" max="15064" width="9.33203125" style="225"/>
    <col min="15065" max="15065" width="10.6640625" style="225" customWidth="1"/>
    <col min="15066" max="15066" width="49.6640625" style="225" customWidth="1"/>
    <col min="15067" max="15068" width="13.5" style="225" customWidth="1"/>
    <col min="15069" max="15069" width="10.83203125" style="225" customWidth="1"/>
    <col min="15070" max="15070" width="10" style="225" customWidth="1"/>
    <col min="15071" max="15071" width="12.6640625" style="225" customWidth="1"/>
    <col min="15072" max="15072" width="13.33203125" style="225" customWidth="1"/>
    <col min="15073" max="15073" width="20.83203125" style="225" customWidth="1"/>
    <col min="15074" max="15074" width="18" style="225" customWidth="1"/>
    <col min="15075" max="15075" width="19.83203125" style="225" customWidth="1"/>
    <col min="15076" max="15076" width="16.6640625" style="225" customWidth="1"/>
    <col min="15077" max="15077" width="15" style="225" customWidth="1"/>
    <col min="15078" max="15079" width="16.5" style="225" customWidth="1"/>
    <col min="15080" max="15080" width="12.5" style="225" customWidth="1"/>
    <col min="15081" max="15081" width="11.6640625" style="225" customWidth="1"/>
    <col min="15082" max="15082" width="9.33203125" style="225"/>
    <col min="15083" max="15083" width="20.1640625" style="225" customWidth="1"/>
    <col min="15084" max="15289" width="9.33203125" style="225"/>
    <col min="15290" max="15290" width="8.33203125" style="225" customWidth="1"/>
    <col min="15291" max="15291" width="47.33203125" style="225" customWidth="1"/>
    <col min="15292" max="15292" width="22" style="225" bestFit="1" customWidth="1"/>
    <col min="15293" max="15293" width="11.83203125" style="225" customWidth="1"/>
    <col min="15294" max="15294" width="13.33203125" style="225" bestFit="1" customWidth="1"/>
    <col min="15295" max="15320" width="9.33203125" style="225"/>
    <col min="15321" max="15321" width="10.6640625" style="225" customWidth="1"/>
    <col min="15322" max="15322" width="49.6640625" style="225" customWidth="1"/>
    <col min="15323" max="15324" width="13.5" style="225" customWidth="1"/>
    <col min="15325" max="15325" width="10.83203125" style="225" customWidth="1"/>
    <col min="15326" max="15326" width="10" style="225" customWidth="1"/>
    <col min="15327" max="15327" width="12.6640625" style="225" customWidth="1"/>
    <col min="15328" max="15328" width="13.33203125" style="225" customWidth="1"/>
    <col min="15329" max="15329" width="20.83203125" style="225" customWidth="1"/>
    <col min="15330" max="15330" width="18" style="225" customWidth="1"/>
    <col min="15331" max="15331" width="19.83203125" style="225" customWidth="1"/>
    <col min="15332" max="15332" width="16.6640625" style="225" customWidth="1"/>
    <col min="15333" max="15333" width="15" style="225" customWidth="1"/>
    <col min="15334" max="15335" width="16.5" style="225" customWidth="1"/>
    <col min="15336" max="15336" width="12.5" style="225" customWidth="1"/>
    <col min="15337" max="15337" width="11.6640625" style="225" customWidth="1"/>
    <col min="15338" max="15338" width="9.33203125" style="225"/>
    <col min="15339" max="15339" width="20.1640625" style="225" customWidth="1"/>
    <col min="15340" max="15545" width="9.33203125" style="225"/>
    <col min="15546" max="15546" width="8.33203125" style="225" customWidth="1"/>
    <col min="15547" max="15547" width="47.33203125" style="225" customWidth="1"/>
    <col min="15548" max="15548" width="22" style="225" bestFit="1" customWidth="1"/>
    <col min="15549" max="15549" width="11.83203125" style="225" customWidth="1"/>
    <col min="15550" max="15550" width="13.33203125" style="225" bestFit="1" customWidth="1"/>
    <col min="15551" max="15576" width="9.33203125" style="225"/>
    <col min="15577" max="15577" width="10.6640625" style="225" customWidth="1"/>
    <col min="15578" max="15578" width="49.6640625" style="225" customWidth="1"/>
    <col min="15579" max="15580" width="13.5" style="225" customWidth="1"/>
    <col min="15581" max="15581" width="10.83203125" style="225" customWidth="1"/>
    <col min="15582" max="15582" width="10" style="225" customWidth="1"/>
    <col min="15583" max="15583" width="12.6640625" style="225" customWidth="1"/>
    <col min="15584" max="15584" width="13.33203125" style="225" customWidth="1"/>
    <col min="15585" max="15585" width="20.83203125" style="225" customWidth="1"/>
    <col min="15586" max="15586" width="18" style="225" customWidth="1"/>
    <col min="15587" max="15587" width="19.83203125" style="225" customWidth="1"/>
    <col min="15588" max="15588" width="16.6640625" style="225" customWidth="1"/>
    <col min="15589" max="15589" width="15" style="225" customWidth="1"/>
    <col min="15590" max="15591" width="16.5" style="225" customWidth="1"/>
    <col min="15592" max="15592" width="12.5" style="225" customWidth="1"/>
    <col min="15593" max="15593" width="11.6640625" style="225" customWidth="1"/>
    <col min="15594" max="15594" width="9.33203125" style="225"/>
    <col min="15595" max="15595" width="20.1640625" style="225" customWidth="1"/>
    <col min="15596" max="15801" width="9.33203125" style="225"/>
    <col min="15802" max="15802" width="8.33203125" style="225" customWidth="1"/>
    <col min="15803" max="15803" width="47.33203125" style="225" customWidth="1"/>
    <col min="15804" max="15804" width="22" style="225" bestFit="1" customWidth="1"/>
    <col min="15805" max="15805" width="11.83203125" style="225" customWidth="1"/>
    <col min="15806" max="15806" width="13.33203125" style="225" bestFit="1" customWidth="1"/>
    <col min="15807" max="15832" width="9.33203125" style="225"/>
    <col min="15833" max="15833" width="10.6640625" style="225" customWidth="1"/>
    <col min="15834" max="15834" width="49.6640625" style="225" customWidth="1"/>
    <col min="15835" max="15836" width="13.5" style="225" customWidth="1"/>
    <col min="15837" max="15837" width="10.83203125" style="225" customWidth="1"/>
    <col min="15838" max="15838" width="10" style="225" customWidth="1"/>
    <col min="15839" max="15839" width="12.6640625" style="225" customWidth="1"/>
    <col min="15840" max="15840" width="13.33203125" style="225" customWidth="1"/>
    <col min="15841" max="15841" width="20.83203125" style="225" customWidth="1"/>
    <col min="15842" max="15842" width="18" style="225" customWidth="1"/>
    <col min="15843" max="15843" width="19.83203125" style="225" customWidth="1"/>
    <col min="15844" max="15844" width="16.6640625" style="225" customWidth="1"/>
    <col min="15845" max="15845" width="15" style="225" customWidth="1"/>
    <col min="15846" max="15847" width="16.5" style="225" customWidth="1"/>
    <col min="15848" max="15848" width="12.5" style="225" customWidth="1"/>
    <col min="15849" max="15849" width="11.6640625" style="225" customWidth="1"/>
    <col min="15850" max="15850" width="9.33203125" style="225"/>
    <col min="15851" max="15851" width="20.1640625" style="225" customWidth="1"/>
    <col min="15852" max="16057" width="9.33203125" style="225"/>
    <col min="16058" max="16058" width="8.33203125" style="225" customWidth="1"/>
    <col min="16059" max="16059" width="47.33203125" style="225" customWidth="1"/>
    <col min="16060" max="16060" width="22" style="225" bestFit="1" customWidth="1"/>
    <col min="16061" max="16061" width="11.83203125" style="225" customWidth="1"/>
    <col min="16062" max="16062" width="13.33203125" style="225" bestFit="1" customWidth="1"/>
    <col min="16063" max="16088" width="9.33203125" style="225"/>
    <col min="16089" max="16089" width="10.6640625" style="225" customWidth="1"/>
    <col min="16090" max="16090" width="49.6640625" style="225" customWidth="1"/>
    <col min="16091" max="16092" width="13.5" style="225" customWidth="1"/>
    <col min="16093" max="16093" width="10.83203125" style="225" customWidth="1"/>
    <col min="16094" max="16094" width="10" style="225" customWidth="1"/>
    <col min="16095" max="16095" width="12.6640625" style="225" customWidth="1"/>
    <col min="16096" max="16096" width="13.33203125" style="225" customWidth="1"/>
    <col min="16097" max="16097" width="20.83203125" style="225" customWidth="1"/>
    <col min="16098" max="16098" width="18" style="225" customWidth="1"/>
    <col min="16099" max="16099" width="19.83203125" style="225" customWidth="1"/>
    <col min="16100" max="16100" width="16.6640625" style="225" customWidth="1"/>
    <col min="16101" max="16101" width="15" style="225" customWidth="1"/>
    <col min="16102" max="16103" width="16.5" style="225" customWidth="1"/>
    <col min="16104" max="16104" width="12.5" style="225" customWidth="1"/>
    <col min="16105" max="16105" width="11.6640625" style="225" customWidth="1"/>
    <col min="16106" max="16106" width="9.33203125" style="225"/>
    <col min="16107" max="16107" width="20.1640625" style="225" customWidth="1"/>
    <col min="16108" max="16313" width="9.33203125" style="225"/>
    <col min="16314" max="16314" width="8.33203125" style="225" customWidth="1"/>
    <col min="16315" max="16315" width="47.33203125" style="225" customWidth="1"/>
    <col min="16316" max="16316" width="22" style="225" bestFit="1" customWidth="1"/>
    <col min="16317" max="16317" width="11.83203125" style="225" customWidth="1"/>
    <col min="16318" max="16318" width="13.33203125" style="225" bestFit="1" customWidth="1"/>
    <col min="16319" max="16384" width="9.33203125" style="225"/>
  </cols>
  <sheetData>
    <row r="1" spans="1:7" ht="79.5" customHeight="1" x14ac:dyDescent="0.2">
      <c r="C1" s="373" t="s">
        <v>418</v>
      </c>
      <c r="D1" s="373"/>
      <c r="E1" s="373"/>
      <c r="F1" s="373"/>
      <c r="G1" s="373"/>
    </row>
    <row r="2" spans="1:7" ht="64.5" customHeight="1" x14ac:dyDescent="0.2">
      <c r="A2" s="243"/>
      <c r="B2" s="227"/>
      <c r="C2" s="373" t="s">
        <v>246</v>
      </c>
      <c r="D2" s="373"/>
      <c r="E2" s="373"/>
      <c r="F2" s="373"/>
      <c r="G2" s="373"/>
    </row>
    <row r="3" spans="1:7" ht="44.25" customHeight="1" x14ac:dyDescent="0.2">
      <c r="A3" s="401" t="s">
        <v>247</v>
      </c>
      <c r="B3" s="401"/>
      <c r="C3" s="401"/>
      <c r="D3" s="401"/>
      <c r="E3" s="401"/>
      <c r="F3" s="401"/>
      <c r="G3" s="401"/>
    </row>
    <row r="4" spans="1:7" ht="38.25" x14ac:dyDescent="0.2">
      <c r="A4" s="228" t="s">
        <v>97</v>
      </c>
      <c r="B4" s="228" t="s">
        <v>134</v>
      </c>
      <c r="C4" s="229" t="s">
        <v>248</v>
      </c>
      <c r="D4" s="244" t="s">
        <v>137</v>
      </c>
      <c r="E4" s="244" t="s">
        <v>138</v>
      </c>
      <c r="F4" s="229" t="s">
        <v>139</v>
      </c>
      <c r="G4" s="229" t="s">
        <v>249</v>
      </c>
    </row>
    <row r="5" spans="1:7" x14ac:dyDescent="0.2">
      <c r="A5" s="245" t="s">
        <v>146</v>
      </c>
      <c r="B5" s="246" t="s">
        <v>147</v>
      </c>
      <c r="C5" s="247">
        <v>1.1052</v>
      </c>
      <c r="D5" s="247">
        <v>1</v>
      </c>
      <c r="E5" s="247">
        <v>1</v>
      </c>
      <c r="F5" s="248">
        <v>0.98973999999999995</v>
      </c>
      <c r="G5" s="249">
        <v>647.57000000000005</v>
      </c>
    </row>
    <row r="6" spans="1:7" x14ac:dyDescent="0.2">
      <c r="A6" s="245" t="s">
        <v>148</v>
      </c>
      <c r="B6" s="246" t="s">
        <v>149</v>
      </c>
      <c r="C6" s="247">
        <v>1.0189999999999999</v>
      </c>
      <c r="D6" s="247">
        <v>1</v>
      </c>
      <c r="E6" s="247">
        <v>1</v>
      </c>
      <c r="F6" s="248">
        <v>0.98973999999999995</v>
      </c>
      <c r="G6" s="249">
        <v>597.05999999999995</v>
      </c>
    </row>
    <row r="7" spans="1:7" x14ac:dyDescent="0.2">
      <c r="A7" s="245" t="s">
        <v>152</v>
      </c>
      <c r="B7" s="246" t="s">
        <v>153</v>
      </c>
      <c r="C7" s="247">
        <v>0.1487</v>
      </c>
      <c r="D7" s="247">
        <v>1</v>
      </c>
      <c r="E7" s="247">
        <v>1</v>
      </c>
      <c r="F7" s="248">
        <v>0.98973999999999995</v>
      </c>
      <c r="G7" s="249">
        <v>87.13</v>
      </c>
    </row>
    <row r="8" spans="1:7" x14ac:dyDescent="0.2">
      <c r="A8" s="245" t="s">
        <v>250</v>
      </c>
      <c r="B8" s="246" t="s">
        <v>251</v>
      </c>
      <c r="C8" s="247">
        <v>1.2089000000000001</v>
      </c>
      <c r="D8" s="247">
        <v>1.05</v>
      </c>
      <c r="E8" s="247">
        <v>1</v>
      </c>
      <c r="F8" s="248">
        <v>0.98973999999999995</v>
      </c>
      <c r="G8" s="249">
        <v>743.74</v>
      </c>
    </row>
    <row r="9" spans="1:7" x14ac:dyDescent="0.2">
      <c r="A9" s="245" t="s">
        <v>252</v>
      </c>
      <c r="B9" s="246" t="s">
        <v>253</v>
      </c>
      <c r="C9" s="247">
        <v>1.2331000000000001</v>
      </c>
      <c r="D9" s="247">
        <v>1.05</v>
      </c>
      <c r="E9" s="247">
        <v>1</v>
      </c>
      <c r="F9" s="248">
        <v>0.98973999999999995</v>
      </c>
      <c r="G9" s="249">
        <v>758.62</v>
      </c>
    </row>
    <row r="10" spans="1:7" x14ac:dyDescent="0.2">
      <c r="A10" s="245" t="s">
        <v>160</v>
      </c>
      <c r="B10" s="246" t="s">
        <v>161</v>
      </c>
      <c r="C10" s="247">
        <v>0.15010000000000001</v>
      </c>
      <c r="D10" s="247">
        <v>1</v>
      </c>
      <c r="E10" s="247">
        <v>1</v>
      </c>
      <c r="F10" s="248">
        <v>0.98973999999999995</v>
      </c>
      <c r="G10" s="249">
        <v>87.95</v>
      </c>
    </row>
    <row r="11" spans="1:7" x14ac:dyDescent="0.2">
      <c r="A11" s="245" t="s">
        <v>162</v>
      </c>
      <c r="B11" s="246" t="s">
        <v>163</v>
      </c>
      <c r="C11" s="247">
        <v>1.0313000000000001</v>
      </c>
      <c r="D11" s="247">
        <v>1</v>
      </c>
      <c r="E11" s="247">
        <v>1</v>
      </c>
      <c r="F11" s="248">
        <v>0.98973999999999995</v>
      </c>
      <c r="G11" s="249">
        <v>604.27</v>
      </c>
    </row>
    <row r="12" spans="1:7" x14ac:dyDescent="0.2">
      <c r="A12" s="245" t="s">
        <v>166</v>
      </c>
      <c r="B12" s="246" t="s">
        <v>167</v>
      </c>
      <c r="C12" s="247">
        <v>1.0734999999999999</v>
      </c>
      <c r="D12" s="247">
        <v>1</v>
      </c>
      <c r="E12" s="247">
        <v>1.04</v>
      </c>
      <c r="F12" s="248">
        <v>0.98973999999999995</v>
      </c>
      <c r="G12" s="249">
        <v>654.15</v>
      </c>
    </row>
    <row r="13" spans="1:7" x14ac:dyDescent="0.2">
      <c r="A13" s="245" t="s">
        <v>168</v>
      </c>
      <c r="B13" s="246" t="s">
        <v>169</v>
      </c>
      <c r="C13" s="247">
        <v>0.98309999999999997</v>
      </c>
      <c r="D13" s="247">
        <v>1</v>
      </c>
      <c r="E13" s="247">
        <v>1</v>
      </c>
      <c r="F13" s="248">
        <v>0.98973999999999995</v>
      </c>
      <c r="G13" s="249">
        <v>576.03</v>
      </c>
    </row>
    <row r="14" spans="1:7" x14ac:dyDescent="0.2">
      <c r="A14" s="245" t="s">
        <v>170</v>
      </c>
      <c r="B14" s="246" t="s">
        <v>171</v>
      </c>
      <c r="C14" s="247">
        <v>1.0190999999999999</v>
      </c>
      <c r="D14" s="247">
        <v>1</v>
      </c>
      <c r="E14" s="247">
        <v>1.04</v>
      </c>
      <c r="F14" s="248">
        <v>0.98973999999999995</v>
      </c>
      <c r="G14" s="249">
        <v>621</v>
      </c>
    </row>
    <row r="15" spans="1:7" x14ac:dyDescent="0.2">
      <c r="A15" s="245" t="s">
        <v>172</v>
      </c>
      <c r="B15" s="246" t="s">
        <v>173</v>
      </c>
      <c r="C15" s="247">
        <v>1.0539000000000001</v>
      </c>
      <c r="D15" s="247">
        <v>0.9</v>
      </c>
      <c r="E15" s="247">
        <v>1.0774999999999999</v>
      </c>
      <c r="F15" s="248">
        <v>0.98973999999999995</v>
      </c>
      <c r="G15" s="249">
        <v>598.83000000000004</v>
      </c>
    </row>
    <row r="16" spans="1:7" x14ac:dyDescent="0.2">
      <c r="A16" s="245" t="s">
        <v>174</v>
      </c>
      <c r="B16" s="246" t="s">
        <v>175</v>
      </c>
      <c r="C16" s="247">
        <v>1.0315000000000001</v>
      </c>
      <c r="D16" s="247">
        <v>0.9</v>
      </c>
      <c r="E16" s="247">
        <v>1.113</v>
      </c>
      <c r="F16" s="248">
        <v>0.98973999999999995</v>
      </c>
      <c r="G16" s="249">
        <v>605.41</v>
      </c>
    </row>
    <row r="17" spans="1:7" x14ac:dyDescent="0.2">
      <c r="A17" s="245" t="s">
        <v>176</v>
      </c>
      <c r="B17" s="246" t="s">
        <v>177</v>
      </c>
      <c r="C17" s="247">
        <v>1.0511999999999999</v>
      </c>
      <c r="D17" s="247">
        <v>0.9</v>
      </c>
      <c r="E17" s="247">
        <v>1.113</v>
      </c>
      <c r="F17" s="248">
        <v>0.98973999999999995</v>
      </c>
      <c r="G17" s="249">
        <v>616.97</v>
      </c>
    </row>
    <row r="18" spans="1:7" x14ac:dyDescent="0.2">
      <c r="A18" s="245" t="s">
        <v>178</v>
      </c>
      <c r="B18" s="246" t="s">
        <v>179</v>
      </c>
      <c r="C18" s="247">
        <v>1.0766</v>
      </c>
      <c r="D18" s="247">
        <v>0.9</v>
      </c>
      <c r="E18" s="247">
        <v>1.113</v>
      </c>
      <c r="F18" s="248">
        <v>0.98973999999999995</v>
      </c>
      <c r="G18" s="249">
        <v>631.88</v>
      </c>
    </row>
    <row r="19" spans="1:7" x14ac:dyDescent="0.2">
      <c r="A19" s="245" t="s">
        <v>180</v>
      </c>
      <c r="B19" s="246" t="s">
        <v>181</v>
      </c>
      <c r="C19" s="247">
        <v>1.0375000000000001</v>
      </c>
      <c r="D19" s="247">
        <v>0.9</v>
      </c>
      <c r="E19" s="247">
        <v>1.113</v>
      </c>
      <c r="F19" s="248">
        <v>0.98973999999999995</v>
      </c>
      <c r="G19" s="249">
        <v>608.92999999999995</v>
      </c>
    </row>
    <row r="20" spans="1:7" x14ac:dyDescent="0.2">
      <c r="A20" s="245" t="s">
        <v>182</v>
      </c>
      <c r="B20" s="246" t="s">
        <v>183</v>
      </c>
      <c r="C20" s="247">
        <v>0.98660000000000003</v>
      </c>
      <c r="D20" s="247">
        <v>0.9</v>
      </c>
      <c r="E20" s="247">
        <v>1.0751999999999999</v>
      </c>
      <c r="F20" s="248">
        <v>0.98973999999999995</v>
      </c>
      <c r="G20" s="249">
        <v>559.39</v>
      </c>
    </row>
    <row r="21" spans="1:7" x14ac:dyDescent="0.2">
      <c r="A21" s="245" t="s">
        <v>184</v>
      </c>
      <c r="B21" s="246" t="s">
        <v>185</v>
      </c>
      <c r="C21" s="247">
        <v>1.0129999999999999</v>
      </c>
      <c r="D21" s="247">
        <v>0.9</v>
      </c>
      <c r="E21" s="247">
        <v>1.04</v>
      </c>
      <c r="F21" s="248">
        <v>0.98973999999999995</v>
      </c>
      <c r="G21" s="249">
        <v>555.55999999999995</v>
      </c>
    </row>
    <row r="22" spans="1:7" x14ac:dyDescent="0.2">
      <c r="A22" s="245" t="s">
        <v>186</v>
      </c>
      <c r="B22" s="246" t="s">
        <v>187</v>
      </c>
      <c r="C22" s="247">
        <v>1.0537000000000001</v>
      </c>
      <c r="D22" s="247">
        <v>0.9</v>
      </c>
      <c r="E22" s="247">
        <v>1.113</v>
      </c>
      <c r="F22" s="248">
        <v>0.98973999999999995</v>
      </c>
      <c r="G22" s="249">
        <v>618.44000000000005</v>
      </c>
    </row>
    <row r="23" spans="1:7" x14ac:dyDescent="0.2">
      <c r="A23" s="245" t="s">
        <v>188</v>
      </c>
      <c r="B23" s="246" t="s">
        <v>189</v>
      </c>
      <c r="C23" s="247">
        <v>1.0049999999999999</v>
      </c>
      <c r="D23" s="247">
        <v>0.9</v>
      </c>
      <c r="E23" s="247">
        <v>1.04</v>
      </c>
      <c r="F23" s="248">
        <v>0.98973999999999995</v>
      </c>
      <c r="G23" s="249">
        <v>551.16999999999996</v>
      </c>
    </row>
    <row r="24" spans="1:7" x14ac:dyDescent="0.2">
      <c r="A24" s="245" t="s">
        <v>190</v>
      </c>
      <c r="B24" s="246" t="s">
        <v>191</v>
      </c>
      <c r="C24" s="247">
        <v>1.0307999999999999</v>
      </c>
      <c r="D24" s="247">
        <v>0.9</v>
      </c>
      <c r="E24" s="247">
        <v>1.113</v>
      </c>
      <c r="F24" s="248">
        <v>0.98973999999999995</v>
      </c>
      <c r="G24" s="249">
        <v>605</v>
      </c>
    </row>
    <row r="25" spans="1:7" x14ac:dyDescent="0.2">
      <c r="A25" s="245" t="s">
        <v>192</v>
      </c>
      <c r="B25" s="246" t="s">
        <v>193</v>
      </c>
      <c r="C25" s="247">
        <v>1.0263</v>
      </c>
      <c r="D25" s="247">
        <v>0.9</v>
      </c>
      <c r="E25" s="247">
        <v>1.04</v>
      </c>
      <c r="F25" s="248">
        <v>0.98973999999999995</v>
      </c>
      <c r="G25" s="249">
        <v>562.85</v>
      </c>
    </row>
    <row r="26" spans="1:7" x14ac:dyDescent="0.2">
      <c r="A26" s="245" t="s">
        <v>194</v>
      </c>
      <c r="B26" s="246" t="s">
        <v>195</v>
      </c>
      <c r="C26" s="247">
        <v>1.0567</v>
      </c>
      <c r="D26" s="247">
        <v>0.9</v>
      </c>
      <c r="E26" s="247">
        <v>1.113</v>
      </c>
      <c r="F26" s="248">
        <v>0.98973999999999995</v>
      </c>
      <c r="G26" s="249">
        <v>620.20000000000005</v>
      </c>
    </row>
    <row r="27" spans="1:7" x14ac:dyDescent="0.2">
      <c r="A27" s="245" t="s">
        <v>196</v>
      </c>
      <c r="B27" s="246" t="s">
        <v>197</v>
      </c>
      <c r="C27" s="247">
        <v>1.0107999999999999</v>
      </c>
      <c r="D27" s="247">
        <v>0.9</v>
      </c>
      <c r="E27" s="247">
        <v>1.04</v>
      </c>
      <c r="F27" s="248">
        <v>0.98973999999999995</v>
      </c>
      <c r="G27" s="249">
        <v>554.35</v>
      </c>
    </row>
    <row r="28" spans="1:7" x14ac:dyDescent="0.2">
      <c r="A28" s="245" t="s">
        <v>198</v>
      </c>
      <c r="B28" s="246" t="s">
        <v>199</v>
      </c>
      <c r="C28" s="247">
        <v>1.0154000000000001</v>
      </c>
      <c r="D28" s="247">
        <v>0.9</v>
      </c>
      <c r="E28" s="247">
        <v>1.04</v>
      </c>
      <c r="F28" s="248">
        <v>0.98973999999999995</v>
      </c>
      <c r="G28" s="249">
        <v>556.88</v>
      </c>
    </row>
    <row r="29" spans="1:7" x14ac:dyDescent="0.2">
      <c r="A29" s="245" t="s">
        <v>200</v>
      </c>
      <c r="B29" s="246" t="s">
        <v>201</v>
      </c>
      <c r="C29" s="247">
        <v>1.0071000000000001</v>
      </c>
      <c r="D29" s="247">
        <v>0.9</v>
      </c>
      <c r="E29" s="247">
        <v>1.113</v>
      </c>
      <c r="F29" s="248">
        <v>0.98973999999999995</v>
      </c>
      <c r="G29" s="249">
        <v>591.09</v>
      </c>
    </row>
    <row r="30" spans="1:7" x14ac:dyDescent="0.2">
      <c r="A30" s="245" t="s">
        <v>202</v>
      </c>
      <c r="B30" s="246" t="s">
        <v>203</v>
      </c>
      <c r="C30" s="247">
        <v>0.95120000000000005</v>
      </c>
      <c r="D30" s="247">
        <v>0.9</v>
      </c>
      <c r="E30" s="247">
        <v>1</v>
      </c>
      <c r="F30" s="248">
        <v>0.98973999999999995</v>
      </c>
      <c r="G30" s="249">
        <v>501.6</v>
      </c>
    </row>
    <row r="31" spans="1:7" x14ac:dyDescent="0.2">
      <c r="A31" s="245" t="s">
        <v>204</v>
      </c>
      <c r="B31" s="246" t="s">
        <v>205</v>
      </c>
      <c r="C31" s="247">
        <v>0.9728</v>
      </c>
      <c r="D31" s="247">
        <v>0.9</v>
      </c>
      <c r="E31" s="247">
        <v>1.04</v>
      </c>
      <c r="F31" s="248">
        <v>0.98973999999999995</v>
      </c>
      <c r="G31" s="249">
        <v>533.51</v>
      </c>
    </row>
    <row r="32" spans="1:7" x14ac:dyDescent="0.2">
      <c r="A32" s="245" t="s">
        <v>206</v>
      </c>
      <c r="B32" s="246" t="s">
        <v>207</v>
      </c>
      <c r="C32" s="247">
        <v>1.0304</v>
      </c>
      <c r="D32" s="247">
        <v>0.9</v>
      </c>
      <c r="E32" s="247">
        <v>1.04</v>
      </c>
      <c r="F32" s="248">
        <v>0.98973999999999995</v>
      </c>
      <c r="G32" s="249">
        <v>565.1</v>
      </c>
    </row>
    <row r="33" spans="1:7" x14ac:dyDescent="0.2">
      <c r="A33" s="245" t="s">
        <v>208</v>
      </c>
      <c r="B33" s="246" t="s">
        <v>209</v>
      </c>
      <c r="C33" s="247">
        <v>0.99419999999999997</v>
      </c>
      <c r="D33" s="247">
        <v>0.9</v>
      </c>
      <c r="E33" s="247">
        <v>1.04</v>
      </c>
      <c r="F33" s="248">
        <v>0.98973999999999995</v>
      </c>
      <c r="G33" s="249">
        <v>545.25</v>
      </c>
    </row>
    <row r="34" spans="1:7" x14ac:dyDescent="0.2">
      <c r="A34" s="245" t="s">
        <v>210</v>
      </c>
      <c r="B34" s="246" t="s">
        <v>211</v>
      </c>
      <c r="C34" s="247">
        <v>1.0012000000000001</v>
      </c>
      <c r="D34" s="247">
        <v>0.9</v>
      </c>
      <c r="E34" s="247">
        <v>1.04</v>
      </c>
      <c r="F34" s="248">
        <v>0.98973999999999995</v>
      </c>
      <c r="G34" s="249">
        <v>549.09</v>
      </c>
    </row>
    <row r="35" spans="1:7" x14ac:dyDescent="0.2">
      <c r="A35" s="245" t="s">
        <v>212</v>
      </c>
      <c r="B35" s="246" t="s">
        <v>213</v>
      </c>
      <c r="C35" s="247">
        <v>1.0871999999999999</v>
      </c>
      <c r="D35" s="247">
        <v>0.9</v>
      </c>
      <c r="E35" s="247">
        <v>1.113</v>
      </c>
      <c r="F35" s="248">
        <v>0.98973999999999995</v>
      </c>
      <c r="G35" s="249">
        <v>638.1</v>
      </c>
    </row>
    <row r="36" spans="1:7" x14ac:dyDescent="0.2">
      <c r="A36" s="245" t="s">
        <v>214</v>
      </c>
      <c r="B36" s="246" t="s">
        <v>215</v>
      </c>
      <c r="C36" s="247">
        <v>0.97629999999999995</v>
      </c>
      <c r="D36" s="247">
        <v>0.9</v>
      </c>
      <c r="E36" s="247">
        <v>1.0625</v>
      </c>
      <c r="F36" s="248">
        <v>0.98973999999999995</v>
      </c>
      <c r="G36" s="249">
        <v>547.01</v>
      </c>
    </row>
    <row r="37" spans="1:7" x14ac:dyDescent="0.2">
      <c r="A37" s="245" t="s">
        <v>216</v>
      </c>
      <c r="B37" s="246" t="s">
        <v>217</v>
      </c>
      <c r="C37" s="247">
        <v>1.0077</v>
      </c>
      <c r="D37" s="247">
        <v>0.9</v>
      </c>
      <c r="E37" s="247">
        <v>1.0613999999999999</v>
      </c>
      <c r="F37" s="248">
        <v>0.98973999999999995</v>
      </c>
      <c r="G37" s="249">
        <v>564.02</v>
      </c>
    </row>
    <row r="38" spans="1:7" x14ac:dyDescent="0.2">
      <c r="A38" s="245" t="s">
        <v>218</v>
      </c>
      <c r="B38" s="246" t="s">
        <v>219</v>
      </c>
      <c r="C38" s="247">
        <v>0.99670000000000003</v>
      </c>
      <c r="D38" s="247">
        <v>0.9</v>
      </c>
      <c r="E38" s="247">
        <v>1.04</v>
      </c>
      <c r="F38" s="248">
        <v>0.98973999999999995</v>
      </c>
      <c r="G38" s="249">
        <v>546.61</v>
      </c>
    </row>
    <row r="39" spans="1:7" x14ac:dyDescent="0.2">
      <c r="A39" s="245" t="s">
        <v>220</v>
      </c>
      <c r="B39" s="246" t="s">
        <v>221</v>
      </c>
      <c r="C39" s="247">
        <v>0.96919999999999995</v>
      </c>
      <c r="D39" s="247">
        <v>0.9</v>
      </c>
      <c r="E39" s="247">
        <v>1.04</v>
      </c>
      <c r="F39" s="248">
        <v>0.98973999999999995</v>
      </c>
      <c r="G39" s="249">
        <v>531.54</v>
      </c>
    </row>
    <row r="40" spans="1:7" x14ac:dyDescent="0.2">
      <c r="A40" s="245" t="s">
        <v>222</v>
      </c>
      <c r="B40" s="246" t="s">
        <v>223</v>
      </c>
      <c r="C40" s="247">
        <v>1.0498000000000001</v>
      </c>
      <c r="D40" s="247">
        <v>0.9</v>
      </c>
      <c r="E40" s="247">
        <v>1.113</v>
      </c>
      <c r="F40" s="248">
        <v>0.98973999999999995</v>
      </c>
      <c r="G40" s="249">
        <v>616.15</v>
      </c>
    </row>
    <row r="41" spans="1:7" x14ac:dyDescent="0.2">
      <c r="A41" s="245" t="s">
        <v>224</v>
      </c>
      <c r="B41" s="246" t="s">
        <v>225</v>
      </c>
      <c r="C41" s="247">
        <v>1.0667</v>
      </c>
      <c r="D41" s="247">
        <v>0.9</v>
      </c>
      <c r="E41" s="247">
        <v>1.113</v>
      </c>
      <c r="F41" s="248">
        <v>0.98973999999999995</v>
      </c>
      <c r="G41" s="249">
        <v>626.07000000000005</v>
      </c>
    </row>
    <row r="42" spans="1:7" x14ac:dyDescent="0.2">
      <c r="A42" s="245" t="s">
        <v>226</v>
      </c>
      <c r="B42" s="246" t="s">
        <v>227</v>
      </c>
      <c r="C42" s="247">
        <v>1.1021000000000001</v>
      </c>
      <c r="D42" s="247">
        <v>1</v>
      </c>
      <c r="E42" s="247">
        <v>1</v>
      </c>
      <c r="F42" s="248">
        <v>0.98973999999999995</v>
      </c>
      <c r="G42" s="249">
        <v>645.74</v>
      </c>
    </row>
    <row r="43" spans="1:7" x14ac:dyDescent="0.2">
      <c r="A43" s="245" t="s">
        <v>228</v>
      </c>
      <c r="B43" s="246" t="s">
        <v>229</v>
      </c>
      <c r="C43" s="247">
        <v>1.2556</v>
      </c>
      <c r="D43" s="247">
        <v>1</v>
      </c>
      <c r="E43" s="247">
        <v>1</v>
      </c>
      <c r="F43" s="248">
        <v>0.98973999999999995</v>
      </c>
      <c r="G43" s="249">
        <v>735.69</v>
      </c>
    </row>
    <row r="44" spans="1:7" x14ac:dyDescent="0.2">
      <c r="A44" s="245" t="s">
        <v>230</v>
      </c>
      <c r="B44" s="246" t="s">
        <v>231</v>
      </c>
      <c r="C44" s="247">
        <v>1.2218</v>
      </c>
      <c r="D44" s="247">
        <v>1</v>
      </c>
      <c r="E44" s="247">
        <v>1</v>
      </c>
      <c r="F44" s="248">
        <v>0.98973999999999995</v>
      </c>
      <c r="G44" s="249">
        <v>715.89</v>
      </c>
    </row>
    <row r="45" spans="1:7" x14ac:dyDescent="0.2">
      <c r="A45" s="245" t="s">
        <v>232</v>
      </c>
      <c r="B45" s="246" t="s">
        <v>233</v>
      </c>
      <c r="C45" s="247">
        <v>1.1754</v>
      </c>
      <c r="D45" s="247">
        <v>1</v>
      </c>
      <c r="E45" s="247">
        <v>1</v>
      </c>
      <c r="F45" s="248">
        <v>0.98973999999999995</v>
      </c>
      <c r="G45" s="249">
        <v>688.7</v>
      </c>
    </row>
    <row r="46" spans="1:7" x14ac:dyDescent="0.2">
      <c r="A46" s="245" t="s">
        <v>234</v>
      </c>
      <c r="B46" s="246" t="s">
        <v>235</v>
      </c>
      <c r="C46" s="247">
        <v>1.2257</v>
      </c>
      <c r="D46" s="247">
        <v>1</v>
      </c>
      <c r="E46" s="247">
        <v>1.113</v>
      </c>
      <c r="F46" s="248">
        <v>0.98973999999999995</v>
      </c>
      <c r="G46" s="249">
        <v>799.32</v>
      </c>
    </row>
    <row r="47" spans="1:7" x14ac:dyDescent="0.2">
      <c r="A47" s="245" t="s">
        <v>238</v>
      </c>
      <c r="B47" s="246" t="s">
        <v>239</v>
      </c>
      <c r="C47" s="247">
        <v>1.1456</v>
      </c>
      <c r="D47" s="247">
        <v>1</v>
      </c>
      <c r="E47" s="247">
        <v>1</v>
      </c>
      <c r="F47" s="248">
        <v>0.98973999999999995</v>
      </c>
      <c r="G47" s="249">
        <v>671.24</v>
      </c>
    </row>
    <row r="48" spans="1:7" x14ac:dyDescent="0.2">
      <c r="A48" s="245" t="s">
        <v>254</v>
      </c>
      <c r="B48" s="246" t="s">
        <v>255</v>
      </c>
      <c r="C48" s="247">
        <v>1.1195999999999999</v>
      </c>
      <c r="D48" s="247">
        <v>1</v>
      </c>
      <c r="E48" s="247">
        <v>1</v>
      </c>
      <c r="F48" s="248">
        <v>0.98973999999999995</v>
      </c>
      <c r="G48" s="249">
        <v>656</v>
      </c>
    </row>
    <row r="49" spans="1:7" x14ac:dyDescent="0.2">
      <c r="A49" s="245" t="s">
        <v>242</v>
      </c>
      <c r="B49" s="246" t="s">
        <v>243</v>
      </c>
      <c r="C49" s="247">
        <v>1.1163000000000001</v>
      </c>
      <c r="D49" s="247">
        <v>1</v>
      </c>
      <c r="E49" s="247">
        <v>1</v>
      </c>
      <c r="F49" s="248">
        <v>0.98973999999999995</v>
      </c>
      <c r="G49" s="249">
        <v>654.07000000000005</v>
      </c>
    </row>
    <row r="50" spans="1:7" x14ac:dyDescent="0.2">
      <c r="A50" s="245">
        <v>560283</v>
      </c>
      <c r="B50" s="246" t="s">
        <v>245</v>
      </c>
      <c r="C50" s="247">
        <v>0.81340000000000001</v>
      </c>
      <c r="D50" s="247">
        <v>1</v>
      </c>
      <c r="E50" s="247">
        <v>1</v>
      </c>
      <c r="F50" s="248">
        <v>0.98973999999999995</v>
      </c>
      <c r="G50" s="249">
        <v>476.59</v>
      </c>
    </row>
  </sheetData>
  <mergeCells count="3">
    <mergeCell ref="C2:G2"/>
    <mergeCell ref="A3:G3"/>
    <mergeCell ref="C1:G1"/>
  </mergeCells>
  <pageMargins left="0.70866141732283472" right="0.70866141732283472" top="0.74803149606299213" bottom="0.74803149606299213" header="0.31496062992125984" footer="0.31496062992125984"/>
  <pageSetup paperSize="9" scale="88" orientation="portrait"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view="pageBreakPreview" zoomScale="150" zoomScaleNormal="100" zoomScaleSheetLayoutView="150" workbookViewId="0">
      <pane ySplit="2" topLeftCell="A3" activePane="bottomLeft" state="frozen"/>
      <selection pane="bottomLeft" activeCell="K6" sqref="K6"/>
    </sheetView>
  </sheetViews>
  <sheetFormatPr defaultRowHeight="12.75" x14ac:dyDescent="0.2"/>
  <cols>
    <col min="1" max="1" width="10.5" style="223" customWidth="1"/>
    <col min="2" max="2" width="43" style="224" customWidth="1"/>
    <col min="3" max="4" width="10.83203125" style="225" customWidth="1"/>
    <col min="5" max="5" width="10" style="225" customWidth="1"/>
    <col min="6" max="6" width="10.33203125" style="240" customWidth="1"/>
    <col min="7" max="7" width="11.1640625" style="225" customWidth="1"/>
    <col min="8" max="8" width="9.83203125" style="242" customWidth="1"/>
    <col min="9" max="9" width="15.5" style="242" customWidth="1"/>
    <col min="10" max="59" width="9.33203125" style="225"/>
    <col min="60" max="60" width="8.33203125" style="225" customWidth="1"/>
    <col min="61" max="61" width="47.33203125" style="225" customWidth="1"/>
    <col min="62" max="62" width="22" style="225" bestFit="1" customWidth="1"/>
    <col min="63" max="63" width="11.83203125" style="225" customWidth="1"/>
    <col min="64" max="64" width="13.33203125" style="225" bestFit="1" customWidth="1"/>
    <col min="65" max="16384" width="9.33203125" style="225"/>
  </cols>
  <sheetData>
    <row r="1" spans="1:9" ht="74.25" customHeight="1" x14ac:dyDescent="0.2">
      <c r="F1" s="384" t="s">
        <v>323</v>
      </c>
      <c r="G1" s="384"/>
      <c r="H1" s="384"/>
      <c r="I1" s="384"/>
    </row>
    <row r="2" spans="1:9" ht="64.5" customHeight="1" x14ac:dyDescent="0.2">
      <c r="A2" s="226">
        <v>2188.5500000000002</v>
      </c>
      <c r="B2" s="227"/>
      <c r="C2" s="224"/>
      <c r="D2" s="224"/>
      <c r="E2" s="92"/>
      <c r="F2" s="384" t="s">
        <v>132</v>
      </c>
      <c r="G2" s="384"/>
      <c r="H2" s="384"/>
      <c r="I2" s="384"/>
    </row>
    <row r="3" spans="1:9" ht="33.75" customHeight="1" x14ac:dyDescent="0.2">
      <c r="A3" s="401" t="s">
        <v>133</v>
      </c>
      <c r="B3" s="401"/>
      <c r="C3" s="401"/>
      <c r="D3" s="401"/>
      <c r="E3" s="401"/>
      <c r="F3" s="401"/>
      <c r="G3" s="401"/>
      <c r="H3" s="401"/>
      <c r="I3" s="401"/>
    </row>
    <row r="4" spans="1:9" ht="24.75" customHeight="1" x14ac:dyDescent="0.2">
      <c r="A4" s="228" t="s">
        <v>97</v>
      </c>
      <c r="B4" s="228" t="s">
        <v>134</v>
      </c>
      <c r="C4" s="229" t="s">
        <v>135</v>
      </c>
      <c r="D4" s="229" t="s">
        <v>136</v>
      </c>
      <c r="E4" s="229" t="s">
        <v>137</v>
      </c>
      <c r="F4" s="229" t="s">
        <v>138</v>
      </c>
      <c r="G4" s="229" t="s">
        <v>139</v>
      </c>
      <c r="H4" s="229" t="s">
        <v>140</v>
      </c>
      <c r="I4" s="230" t="s">
        <v>141</v>
      </c>
    </row>
    <row r="5" spans="1:9" s="223" customFormat="1" x14ac:dyDescent="0.2">
      <c r="A5" s="231" t="s">
        <v>142</v>
      </c>
      <c r="B5" s="232" t="s">
        <v>143</v>
      </c>
      <c r="C5" s="233">
        <v>0.7913</v>
      </c>
      <c r="D5" s="234">
        <v>1</v>
      </c>
      <c r="E5" s="234">
        <v>1.03</v>
      </c>
      <c r="F5" s="234">
        <v>1</v>
      </c>
      <c r="G5" s="235">
        <v>0.89373999999999998</v>
      </c>
      <c r="H5" s="234">
        <v>1.7529999999999999</v>
      </c>
      <c r="I5" s="236">
        <v>2495.1999999999998</v>
      </c>
    </row>
    <row r="6" spans="1:9" s="223" customFormat="1" x14ac:dyDescent="0.2">
      <c r="A6" s="231" t="s">
        <v>144</v>
      </c>
      <c r="B6" s="232" t="s">
        <v>145</v>
      </c>
      <c r="C6" s="233">
        <v>0.83760000000000001</v>
      </c>
      <c r="D6" s="234">
        <v>1</v>
      </c>
      <c r="E6" s="234">
        <v>1.03</v>
      </c>
      <c r="F6" s="234">
        <v>1</v>
      </c>
      <c r="G6" s="235">
        <v>0.89373999999999998</v>
      </c>
      <c r="H6" s="234">
        <v>1.7126999999999999</v>
      </c>
      <c r="I6" s="236">
        <v>2580.48</v>
      </c>
    </row>
    <row r="7" spans="1:9" s="223" customFormat="1" ht="17.25" customHeight="1" x14ac:dyDescent="0.2">
      <c r="A7" s="231" t="s">
        <v>146</v>
      </c>
      <c r="B7" s="232" t="s">
        <v>147</v>
      </c>
      <c r="C7" s="233">
        <v>0.64549999999999996</v>
      </c>
      <c r="D7" s="234">
        <v>1</v>
      </c>
      <c r="E7" s="234">
        <v>1.03</v>
      </c>
      <c r="F7" s="234">
        <v>1</v>
      </c>
      <c r="G7" s="235">
        <v>0.89373999999999998</v>
      </c>
      <c r="H7" s="234">
        <v>1.5676000000000001</v>
      </c>
      <c r="I7" s="236">
        <v>1820.18</v>
      </c>
    </row>
    <row r="8" spans="1:9" s="223" customFormat="1" x14ac:dyDescent="0.2">
      <c r="A8" s="231" t="s">
        <v>148</v>
      </c>
      <c r="B8" s="232" t="s">
        <v>149</v>
      </c>
      <c r="C8" s="233">
        <v>0.80269999999999997</v>
      </c>
      <c r="D8" s="234">
        <v>1</v>
      </c>
      <c r="E8" s="234">
        <v>1.03</v>
      </c>
      <c r="F8" s="234">
        <v>1</v>
      </c>
      <c r="G8" s="235">
        <v>0.89373999999999998</v>
      </c>
      <c r="H8" s="234">
        <v>1.7199</v>
      </c>
      <c r="I8" s="236">
        <v>2483.35</v>
      </c>
    </row>
    <row r="9" spans="1:9" s="223" customFormat="1" ht="25.5" x14ac:dyDescent="0.2">
      <c r="A9" s="231" t="s">
        <v>150</v>
      </c>
      <c r="B9" s="232" t="s">
        <v>151</v>
      </c>
      <c r="C9" s="233">
        <v>0.81089999999999995</v>
      </c>
      <c r="D9" s="234">
        <v>1</v>
      </c>
      <c r="E9" s="234">
        <v>1.03</v>
      </c>
      <c r="F9" s="234">
        <v>1</v>
      </c>
      <c r="G9" s="235">
        <v>0.89373999999999998</v>
      </c>
      <c r="H9" s="234">
        <v>1.7102999999999999</v>
      </c>
      <c r="I9" s="236">
        <v>2494.7199999999998</v>
      </c>
    </row>
    <row r="10" spans="1:9" s="223" customFormat="1" x14ac:dyDescent="0.2">
      <c r="A10" s="231" t="s">
        <v>152</v>
      </c>
      <c r="B10" s="232" t="s">
        <v>153</v>
      </c>
      <c r="C10" s="233">
        <v>1.7362</v>
      </c>
      <c r="D10" s="234">
        <v>1</v>
      </c>
      <c r="E10" s="234">
        <v>1.47</v>
      </c>
      <c r="F10" s="234">
        <v>1</v>
      </c>
      <c r="G10" s="235">
        <v>0.89373999999999998</v>
      </c>
      <c r="H10" s="234">
        <v>1.6121000000000001</v>
      </c>
      <c r="I10" s="236">
        <v>7185.45</v>
      </c>
    </row>
    <row r="11" spans="1:9" s="223" customFormat="1" x14ac:dyDescent="0.2">
      <c r="A11" s="231" t="s">
        <v>154</v>
      </c>
      <c r="B11" s="232" t="s">
        <v>155</v>
      </c>
      <c r="C11" s="233">
        <v>0.83720000000000006</v>
      </c>
      <c r="D11" s="234">
        <v>1</v>
      </c>
      <c r="E11" s="234">
        <v>1.03</v>
      </c>
      <c r="F11" s="234">
        <v>1</v>
      </c>
      <c r="G11" s="235">
        <v>0.89373999999999998</v>
      </c>
      <c r="H11" s="234">
        <v>1.7372000000000001</v>
      </c>
      <c r="I11" s="236">
        <v>2616.14</v>
      </c>
    </row>
    <row r="12" spans="1:9" s="223" customFormat="1" x14ac:dyDescent="0.2">
      <c r="A12" s="231" t="s">
        <v>156</v>
      </c>
      <c r="B12" s="232" t="s">
        <v>157</v>
      </c>
      <c r="C12" s="233">
        <v>0.85729999999999995</v>
      </c>
      <c r="D12" s="234">
        <v>1</v>
      </c>
      <c r="E12" s="234">
        <v>1.03</v>
      </c>
      <c r="F12" s="234">
        <v>1</v>
      </c>
      <c r="G12" s="235">
        <v>0.89373999999999998</v>
      </c>
      <c r="H12" s="234">
        <v>1.7018</v>
      </c>
      <c r="I12" s="236">
        <v>2624.36</v>
      </c>
    </row>
    <row r="13" spans="1:9" s="223" customFormat="1" x14ac:dyDescent="0.2">
      <c r="A13" s="231" t="s">
        <v>158</v>
      </c>
      <c r="B13" s="232" t="s">
        <v>159</v>
      </c>
      <c r="C13" s="233">
        <v>0.81979999999999997</v>
      </c>
      <c r="D13" s="234">
        <v>1</v>
      </c>
      <c r="E13" s="234">
        <v>1.03</v>
      </c>
      <c r="F13" s="234">
        <v>1</v>
      </c>
      <c r="G13" s="235">
        <v>0.89373999999999998</v>
      </c>
      <c r="H13" s="234">
        <v>1.7316</v>
      </c>
      <c r="I13" s="236">
        <v>2553.5100000000002</v>
      </c>
    </row>
    <row r="14" spans="1:9" s="223" customFormat="1" x14ac:dyDescent="0.2">
      <c r="A14" s="231" t="s">
        <v>160</v>
      </c>
      <c r="B14" s="232" t="s">
        <v>161</v>
      </c>
      <c r="C14" s="233">
        <v>1.7023999999999999</v>
      </c>
      <c r="D14" s="234">
        <v>1</v>
      </c>
      <c r="E14" s="234">
        <v>1.47</v>
      </c>
      <c r="F14" s="234">
        <v>1</v>
      </c>
      <c r="G14" s="235">
        <v>0.89373999999999998</v>
      </c>
      <c r="H14" s="234">
        <v>1.5984</v>
      </c>
      <c r="I14" s="236">
        <v>6985.69</v>
      </c>
    </row>
    <row r="15" spans="1:9" s="223" customFormat="1" x14ac:dyDescent="0.2">
      <c r="A15" s="231" t="s">
        <v>162</v>
      </c>
      <c r="B15" s="232" t="s">
        <v>163</v>
      </c>
      <c r="C15" s="233">
        <v>0.82050000000000001</v>
      </c>
      <c r="D15" s="234">
        <v>1</v>
      </c>
      <c r="E15" s="234">
        <v>1.03</v>
      </c>
      <c r="F15" s="234">
        <v>1</v>
      </c>
      <c r="G15" s="235">
        <v>0.89373999999999998</v>
      </c>
      <c r="H15" s="234">
        <v>1.7467999999999999</v>
      </c>
      <c r="I15" s="236">
        <v>2578.12</v>
      </c>
    </row>
    <row r="16" spans="1:9" s="223" customFormat="1" x14ac:dyDescent="0.2">
      <c r="A16" s="231" t="s">
        <v>164</v>
      </c>
      <c r="B16" s="232" t="s">
        <v>165</v>
      </c>
      <c r="C16" s="233">
        <v>1.7042999999999999</v>
      </c>
      <c r="D16" s="234">
        <v>1</v>
      </c>
      <c r="E16" s="234">
        <v>1.47</v>
      </c>
      <c r="F16" s="234">
        <v>1</v>
      </c>
      <c r="G16" s="235">
        <v>0.89373999999999998</v>
      </c>
      <c r="H16" s="234">
        <v>1.6438999999999999</v>
      </c>
      <c r="I16" s="236">
        <v>7192.56</v>
      </c>
    </row>
    <row r="17" spans="1:9" s="223" customFormat="1" x14ac:dyDescent="0.2">
      <c r="A17" s="231" t="s">
        <v>166</v>
      </c>
      <c r="B17" s="232" t="s">
        <v>167</v>
      </c>
      <c r="C17" s="233">
        <v>1.0056</v>
      </c>
      <c r="D17" s="234">
        <v>1</v>
      </c>
      <c r="E17" s="234">
        <v>1.03</v>
      </c>
      <c r="F17" s="237">
        <v>1.04</v>
      </c>
      <c r="G17" s="235">
        <v>0.89373999999999998</v>
      </c>
      <c r="H17" s="234">
        <v>1.7293000000000001</v>
      </c>
      <c r="I17" s="236">
        <v>3253.2</v>
      </c>
    </row>
    <row r="18" spans="1:9" s="223" customFormat="1" x14ac:dyDescent="0.2">
      <c r="A18" s="231" t="s">
        <v>168</v>
      </c>
      <c r="B18" s="232" t="s">
        <v>169</v>
      </c>
      <c r="C18" s="233">
        <v>1.0233000000000001</v>
      </c>
      <c r="D18" s="234">
        <v>1</v>
      </c>
      <c r="E18" s="234">
        <v>1.03</v>
      </c>
      <c r="F18" s="234">
        <v>1</v>
      </c>
      <c r="G18" s="235">
        <v>0.89373999999999998</v>
      </c>
      <c r="H18" s="234">
        <v>1.7566999999999999</v>
      </c>
      <c r="I18" s="236">
        <v>3233.57</v>
      </c>
    </row>
    <row r="19" spans="1:9" s="223" customFormat="1" x14ac:dyDescent="0.2">
      <c r="A19" s="231" t="s">
        <v>170</v>
      </c>
      <c r="B19" s="232" t="s">
        <v>171</v>
      </c>
      <c r="C19" s="233">
        <v>1.0072000000000001</v>
      </c>
      <c r="D19" s="234">
        <v>1</v>
      </c>
      <c r="E19" s="234">
        <v>1.03</v>
      </c>
      <c r="F19" s="234">
        <v>1.04</v>
      </c>
      <c r="G19" s="235">
        <v>0.89373999999999998</v>
      </c>
      <c r="H19" s="234">
        <v>1.7367999999999999</v>
      </c>
      <c r="I19" s="236">
        <v>3272.51</v>
      </c>
    </row>
    <row r="20" spans="1:9" s="223" customFormat="1" x14ac:dyDescent="0.2">
      <c r="A20" s="231" t="s">
        <v>172</v>
      </c>
      <c r="B20" s="232" t="s">
        <v>173</v>
      </c>
      <c r="C20" s="233">
        <v>1.0115000000000001</v>
      </c>
      <c r="D20" s="234">
        <v>1</v>
      </c>
      <c r="E20" s="234">
        <v>0.95</v>
      </c>
      <c r="F20" s="234">
        <v>1.0774999999999999</v>
      </c>
      <c r="G20" s="235">
        <v>0.89373999999999998</v>
      </c>
      <c r="H20" s="234">
        <v>1.7783</v>
      </c>
      <c r="I20" s="236">
        <v>3215.56</v>
      </c>
    </row>
    <row r="21" spans="1:9" s="223" customFormat="1" x14ac:dyDescent="0.2">
      <c r="A21" s="231" t="s">
        <v>174</v>
      </c>
      <c r="B21" s="232" t="s">
        <v>175</v>
      </c>
      <c r="C21" s="233">
        <v>0.97599999999999998</v>
      </c>
      <c r="D21" s="234">
        <v>1</v>
      </c>
      <c r="E21" s="234">
        <v>0.95</v>
      </c>
      <c r="F21" s="234">
        <v>1.113</v>
      </c>
      <c r="G21" s="235">
        <v>0.89373999999999998</v>
      </c>
      <c r="H21" s="234">
        <v>1.7773000000000001</v>
      </c>
      <c r="I21" s="236">
        <v>3203.13</v>
      </c>
    </row>
    <row r="22" spans="1:9" s="223" customFormat="1" x14ac:dyDescent="0.2">
      <c r="A22" s="231" t="s">
        <v>176</v>
      </c>
      <c r="B22" s="232" t="s">
        <v>177</v>
      </c>
      <c r="C22" s="233">
        <v>0.9677</v>
      </c>
      <c r="D22" s="234">
        <v>1</v>
      </c>
      <c r="E22" s="234">
        <v>0.95</v>
      </c>
      <c r="F22" s="234">
        <v>1.113</v>
      </c>
      <c r="G22" s="235">
        <v>0.89373999999999998</v>
      </c>
      <c r="H22" s="234">
        <v>1.7625999999999999</v>
      </c>
      <c r="I22" s="236">
        <v>3149.62</v>
      </c>
    </row>
    <row r="23" spans="1:9" s="223" customFormat="1" x14ac:dyDescent="0.2">
      <c r="A23" s="231" t="s">
        <v>178</v>
      </c>
      <c r="B23" s="232" t="s">
        <v>179</v>
      </c>
      <c r="C23" s="233">
        <v>0.99309999999999998</v>
      </c>
      <c r="D23" s="234">
        <v>1</v>
      </c>
      <c r="E23" s="234">
        <v>0.95</v>
      </c>
      <c r="F23" s="234">
        <v>1.113</v>
      </c>
      <c r="G23" s="235">
        <v>0.89373999999999998</v>
      </c>
      <c r="H23" s="234">
        <v>1.7269000000000001</v>
      </c>
      <c r="I23" s="236">
        <v>3166.82</v>
      </c>
    </row>
    <row r="24" spans="1:9" s="223" customFormat="1" x14ac:dyDescent="0.2">
      <c r="A24" s="231" t="s">
        <v>180</v>
      </c>
      <c r="B24" s="232" t="s">
        <v>181</v>
      </c>
      <c r="C24" s="233">
        <v>0.97960000000000003</v>
      </c>
      <c r="D24" s="234">
        <v>1</v>
      </c>
      <c r="E24" s="234">
        <v>0.95</v>
      </c>
      <c r="F24" s="234">
        <v>1.113</v>
      </c>
      <c r="G24" s="235">
        <v>0.89373999999999998</v>
      </c>
      <c r="H24" s="234">
        <v>1.7868999999999999</v>
      </c>
      <c r="I24" s="236">
        <v>3232.31</v>
      </c>
    </row>
    <row r="25" spans="1:9" s="223" customFormat="1" ht="17.25" customHeight="1" x14ac:dyDescent="0.2">
      <c r="A25" s="231" t="s">
        <v>182</v>
      </c>
      <c r="B25" s="232" t="s">
        <v>183</v>
      </c>
      <c r="C25" s="233">
        <v>0.99719999999999998</v>
      </c>
      <c r="D25" s="234">
        <v>1</v>
      </c>
      <c r="E25" s="234">
        <v>1.02</v>
      </c>
      <c r="F25" s="234">
        <v>1.0751999999999999</v>
      </c>
      <c r="G25" s="235">
        <v>0.89373999999999998</v>
      </c>
      <c r="H25" s="234">
        <v>1.7161</v>
      </c>
      <c r="I25" s="236">
        <v>3277.62</v>
      </c>
    </row>
    <row r="26" spans="1:9" s="223" customFormat="1" x14ac:dyDescent="0.2">
      <c r="A26" s="231" t="s">
        <v>184</v>
      </c>
      <c r="B26" s="232" t="s">
        <v>185</v>
      </c>
      <c r="C26" s="233">
        <v>1.0141</v>
      </c>
      <c r="D26" s="234">
        <v>1</v>
      </c>
      <c r="E26" s="234">
        <v>0.95</v>
      </c>
      <c r="F26" s="234">
        <v>1.04</v>
      </c>
      <c r="G26" s="235">
        <v>0.89373999999999998</v>
      </c>
      <c r="H26" s="234">
        <v>1.8284</v>
      </c>
      <c r="I26" s="236">
        <v>3199.29</v>
      </c>
    </row>
    <row r="27" spans="1:9" s="223" customFormat="1" x14ac:dyDescent="0.2">
      <c r="A27" s="231" t="s">
        <v>186</v>
      </c>
      <c r="B27" s="232" t="s">
        <v>187</v>
      </c>
      <c r="C27" s="233">
        <v>0.97989999999999999</v>
      </c>
      <c r="D27" s="234">
        <v>1</v>
      </c>
      <c r="E27" s="234">
        <v>0.95</v>
      </c>
      <c r="F27" s="234">
        <v>1.113</v>
      </c>
      <c r="G27" s="235">
        <v>0.89373999999999998</v>
      </c>
      <c r="H27" s="234">
        <v>1.7761</v>
      </c>
      <c r="I27" s="236">
        <v>3213.75</v>
      </c>
    </row>
    <row r="28" spans="1:9" s="223" customFormat="1" x14ac:dyDescent="0.2">
      <c r="A28" s="231" t="s">
        <v>188</v>
      </c>
      <c r="B28" s="232" t="s">
        <v>189</v>
      </c>
      <c r="C28" s="233">
        <v>1.0043</v>
      </c>
      <c r="D28" s="234">
        <v>1</v>
      </c>
      <c r="E28" s="234">
        <v>1.02</v>
      </c>
      <c r="F28" s="234">
        <v>1.04</v>
      </c>
      <c r="G28" s="235">
        <v>0.89373999999999998</v>
      </c>
      <c r="H28" s="234">
        <v>1.7762</v>
      </c>
      <c r="I28" s="236">
        <v>3304.71</v>
      </c>
    </row>
    <row r="29" spans="1:9" s="223" customFormat="1" x14ac:dyDescent="0.2">
      <c r="A29" s="231" t="s">
        <v>190</v>
      </c>
      <c r="B29" s="232" t="s">
        <v>191</v>
      </c>
      <c r="C29" s="233">
        <v>0.97399999999999998</v>
      </c>
      <c r="D29" s="234">
        <v>1</v>
      </c>
      <c r="E29" s="234">
        <v>0.95</v>
      </c>
      <c r="F29" s="234">
        <v>1.113</v>
      </c>
      <c r="G29" s="235">
        <v>0.89373999999999998</v>
      </c>
      <c r="H29" s="234">
        <v>1.7746</v>
      </c>
      <c r="I29" s="236">
        <v>3191.71</v>
      </c>
    </row>
    <row r="30" spans="1:9" s="223" customFormat="1" x14ac:dyDescent="0.2">
      <c r="A30" s="231" t="s">
        <v>192</v>
      </c>
      <c r="B30" s="232" t="s">
        <v>193</v>
      </c>
      <c r="C30" s="233">
        <v>1.0178</v>
      </c>
      <c r="D30" s="234">
        <v>1</v>
      </c>
      <c r="E30" s="234">
        <v>0.95</v>
      </c>
      <c r="F30" s="234">
        <v>1.04</v>
      </c>
      <c r="G30" s="235">
        <v>0.89373999999999998</v>
      </c>
      <c r="H30" s="234">
        <v>1.8392999999999999</v>
      </c>
      <c r="I30" s="236">
        <v>3230.1</v>
      </c>
    </row>
    <row r="31" spans="1:9" s="223" customFormat="1" x14ac:dyDescent="0.2">
      <c r="A31" s="231" t="s">
        <v>194</v>
      </c>
      <c r="B31" s="232" t="s">
        <v>195</v>
      </c>
      <c r="C31" s="233">
        <v>0.97789999999999999</v>
      </c>
      <c r="D31" s="234">
        <v>1</v>
      </c>
      <c r="E31" s="234">
        <v>0.95</v>
      </c>
      <c r="F31" s="234">
        <v>1.113</v>
      </c>
      <c r="G31" s="235">
        <v>0.89373999999999998</v>
      </c>
      <c r="H31" s="234">
        <v>1.7718</v>
      </c>
      <c r="I31" s="236">
        <v>3199.43</v>
      </c>
    </row>
    <row r="32" spans="1:9" s="223" customFormat="1" x14ac:dyDescent="0.2">
      <c r="A32" s="231" t="s">
        <v>196</v>
      </c>
      <c r="B32" s="232" t="s">
        <v>197</v>
      </c>
      <c r="C32" s="233">
        <v>1.0086999999999999</v>
      </c>
      <c r="D32" s="234">
        <v>1</v>
      </c>
      <c r="E32" s="234">
        <v>0.95</v>
      </c>
      <c r="F32" s="234">
        <v>1.04</v>
      </c>
      <c r="G32" s="235">
        <v>0.89373999999999998</v>
      </c>
      <c r="H32" s="234">
        <v>1.8036000000000001</v>
      </c>
      <c r="I32" s="236">
        <v>3139.09</v>
      </c>
    </row>
    <row r="33" spans="1:9" s="223" customFormat="1" x14ac:dyDescent="0.2">
      <c r="A33" s="231" t="s">
        <v>198</v>
      </c>
      <c r="B33" s="232" t="s">
        <v>199</v>
      </c>
      <c r="C33" s="233">
        <v>1.0215000000000001</v>
      </c>
      <c r="D33" s="234">
        <v>1</v>
      </c>
      <c r="E33" s="234">
        <v>0.95</v>
      </c>
      <c r="F33" s="234">
        <v>1.04</v>
      </c>
      <c r="G33" s="235">
        <v>0.89373999999999998</v>
      </c>
      <c r="H33" s="234">
        <v>1.8088</v>
      </c>
      <c r="I33" s="236">
        <v>3188.09</v>
      </c>
    </row>
    <row r="34" spans="1:9" s="223" customFormat="1" x14ac:dyDescent="0.2">
      <c r="A34" s="231" t="s">
        <v>200</v>
      </c>
      <c r="B34" s="232" t="s">
        <v>201</v>
      </c>
      <c r="C34" s="233">
        <v>0.996</v>
      </c>
      <c r="D34" s="234">
        <v>1</v>
      </c>
      <c r="E34" s="234">
        <v>0.95</v>
      </c>
      <c r="F34" s="234">
        <v>1.113</v>
      </c>
      <c r="G34" s="235">
        <v>0.89373999999999998</v>
      </c>
      <c r="H34" s="234">
        <v>1.7735000000000001</v>
      </c>
      <c r="I34" s="236">
        <v>3261.77</v>
      </c>
    </row>
    <row r="35" spans="1:9" s="223" customFormat="1" x14ac:dyDescent="0.2">
      <c r="A35" s="231" t="s">
        <v>202</v>
      </c>
      <c r="B35" s="232" t="s">
        <v>203</v>
      </c>
      <c r="C35" s="233">
        <v>1.0031000000000001</v>
      </c>
      <c r="D35" s="234">
        <v>1</v>
      </c>
      <c r="E35" s="234">
        <v>1.02</v>
      </c>
      <c r="F35" s="234">
        <v>1</v>
      </c>
      <c r="G35" s="235">
        <v>0.89373999999999998</v>
      </c>
      <c r="H35" s="234">
        <v>1.8163</v>
      </c>
      <c r="I35" s="236">
        <v>3245.46</v>
      </c>
    </row>
    <row r="36" spans="1:9" s="223" customFormat="1" x14ac:dyDescent="0.2">
      <c r="A36" s="231" t="s">
        <v>204</v>
      </c>
      <c r="B36" s="232" t="s">
        <v>205</v>
      </c>
      <c r="C36" s="233">
        <v>0.99580000000000002</v>
      </c>
      <c r="D36" s="234">
        <v>1</v>
      </c>
      <c r="E36" s="234">
        <v>0.95</v>
      </c>
      <c r="F36" s="234">
        <v>1.04</v>
      </c>
      <c r="G36" s="235">
        <v>0.89373999999999998</v>
      </c>
      <c r="H36" s="234">
        <v>1.8509</v>
      </c>
      <c r="I36" s="236">
        <v>3180.22</v>
      </c>
    </row>
    <row r="37" spans="1:9" s="223" customFormat="1" x14ac:dyDescent="0.2">
      <c r="A37" s="231" t="s">
        <v>206</v>
      </c>
      <c r="B37" s="232" t="s">
        <v>207</v>
      </c>
      <c r="C37" s="233">
        <v>1.0057</v>
      </c>
      <c r="D37" s="234">
        <v>1</v>
      </c>
      <c r="E37" s="234">
        <v>0.95</v>
      </c>
      <c r="F37" s="234">
        <v>1.04</v>
      </c>
      <c r="G37" s="235">
        <v>0.89373999999999998</v>
      </c>
      <c r="H37" s="234">
        <v>1.8221000000000001</v>
      </c>
      <c r="I37" s="236">
        <v>3161.86</v>
      </c>
    </row>
    <row r="38" spans="1:9" s="223" customFormat="1" x14ac:dyDescent="0.2">
      <c r="A38" s="231" t="s">
        <v>208</v>
      </c>
      <c r="B38" s="232" t="s">
        <v>209</v>
      </c>
      <c r="C38" s="233">
        <v>1.0176000000000001</v>
      </c>
      <c r="D38" s="234">
        <v>1</v>
      </c>
      <c r="E38" s="234">
        <v>1.02</v>
      </c>
      <c r="F38" s="234">
        <v>1.04</v>
      </c>
      <c r="G38" s="235">
        <v>0.89373999999999998</v>
      </c>
      <c r="H38" s="234">
        <v>1.7802</v>
      </c>
      <c r="I38" s="236">
        <v>3356.02</v>
      </c>
    </row>
    <row r="39" spans="1:9" s="223" customFormat="1" x14ac:dyDescent="0.2">
      <c r="A39" s="231" t="s">
        <v>210</v>
      </c>
      <c r="B39" s="232" t="s">
        <v>211</v>
      </c>
      <c r="C39" s="233">
        <v>1.0177</v>
      </c>
      <c r="D39" s="234">
        <v>1</v>
      </c>
      <c r="E39" s="234">
        <v>0.95</v>
      </c>
      <c r="F39" s="234">
        <v>1.04</v>
      </c>
      <c r="G39" s="235">
        <v>0.89373999999999998</v>
      </c>
      <c r="H39" s="234">
        <v>1.8514999999999999</v>
      </c>
      <c r="I39" s="236">
        <v>3251.21</v>
      </c>
    </row>
    <row r="40" spans="1:9" s="223" customFormat="1" x14ac:dyDescent="0.2">
      <c r="A40" s="231" t="s">
        <v>212</v>
      </c>
      <c r="B40" s="232" t="s">
        <v>213</v>
      </c>
      <c r="C40" s="233">
        <v>0.93600000000000005</v>
      </c>
      <c r="D40" s="234">
        <v>1</v>
      </c>
      <c r="E40" s="234">
        <v>0.95</v>
      </c>
      <c r="F40" s="234">
        <v>1.113</v>
      </c>
      <c r="G40" s="235">
        <v>0.89373999999999998</v>
      </c>
      <c r="H40" s="234">
        <v>1.7733000000000001</v>
      </c>
      <c r="I40" s="236">
        <v>3064.94</v>
      </c>
    </row>
    <row r="41" spans="1:9" s="223" customFormat="1" x14ac:dyDescent="0.2">
      <c r="A41" s="231" t="s">
        <v>214</v>
      </c>
      <c r="B41" s="232" t="s">
        <v>215</v>
      </c>
      <c r="C41" s="233">
        <v>1.0338000000000001</v>
      </c>
      <c r="D41" s="234">
        <v>1</v>
      </c>
      <c r="E41" s="234">
        <v>0.95</v>
      </c>
      <c r="F41" s="234">
        <v>1.0625</v>
      </c>
      <c r="G41" s="235">
        <v>0.89373999999999998</v>
      </c>
      <c r="H41" s="234">
        <v>1.7605999999999999</v>
      </c>
      <c r="I41" s="236">
        <v>3208.44</v>
      </c>
    </row>
    <row r="42" spans="1:9" s="223" customFormat="1" x14ac:dyDescent="0.2">
      <c r="A42" s="231" t="s">
        <v>216</v>
      </c>
      <c r="B42" s="232" t="s">
        <v>217</v>
      </c>
      <c r="C42" s="233">
        <v>0.99570000000000003</v>
      </c>
      <c r="D42" s="234">
        <v>1</v>
      </c>
      <c r="E42" s="234">
        <v>0.95</v>
      </c>
      <c r="F42" s="234">
        <v>1.0613999999999999</v>
      </c>
      <c r="G42" s="235">
        <v>0.89373999999999998</v>
      </c>
      <c r="H42" s="234">
        <v>1.8252999999999999</v>
      </c>
      <c r="I42" s="236">
        <v>3200.44</v>
      </c>
    </row>
    <row r="43" spans="1:9" s="223" customFormat="1" x14ac:dyDescent="0.2">
      <c r="A43" s="231" t="s">
        <v>218</v>
      </c>
      <c r="B43" s="232" t="s">
        <v>219</v>
      </c>
      <c r="C43" s="233">
        <v>0.99960000000000004</v>
      </c>
      <c r="D43" s="234">
        <v>1</v>
      </c>
      <c r="E43" s="234">
        <v>0.95</v>
      </c>
      <c r="F43" s="234">
        <v>1.04</v>
      </c>
      <c r="G43" s="235">
        <v>0.89373999999999998</v>
      </c>
      <c r="H43" s="234">
        <v>1.8308</v>
      </c>
      <c r="I43" s="236">
        <v>3157.68</v>
      </c>
    </row>
    <row r="44" spans="1:9" s="223" customFormat="1" x14ac:dyDescent="0.2">
      <c r="A44" s="231" t="s">
        <v>220</v>
      </c>
      <c r="B44" s="232" t="s">
        <v>221</v>
      </c>
      <c r="C44" s="233">
        <v>1.0561</v>
      </c>
      <c r="D44" s="234">
        <v>1</v>
      </c>
      <c r="E44" s="234">
        <v>1.02</v>
      </c>
      <c r="F44" s="234">
        <v>1.04</v>
      </c>
      <c r="G44" s="235">
        <v>0.89373999999999998</v>
      </c>
      <c r="H44" s="234">
        <v>1.819</v>
      </c>
      <c r="I44" s="236">
        <v>3558.9</v>
      </c>
    </row>
    <row r="45" spans="1:9" s="223" customFormat="1" x14ac:dyDescent="0.2">
      <c r="A45" s="231" t="s">
        <v>222</v>
      </c>
      <c r="B45" s="232" t="s">
        <v>223</v>
      </c>
      <c r="C45" s="233">
        <v>0.98119999999999996</v>
      </c>
      <c r="D45" s="234">
        <v>1</v>
      </c>
      <c r="E45" s="234">
        <v>0.95</v>
      </c>
      <c r="F45" s="234">
        <v>1.113</v>
      </c>
      <c r="G45" s="235">
        <v>0.89373999999999998</v>
      </c>
      <c r="H45" s="234">
        <v>1.7358</v>
      </c>
      <c r="I45" s="236">
        <v>3145</v>
      </c>
    </row>
    <row r="46" spans="1:9" s="223" customFormat="1" x14ac:dyDescent="0.2">
      <c r="A46" s="231" t="s">
        <v>224</v>
      </c>
      <c r="B46" s="232" t="s">
        <v>225</v>
      </c>
      <c r="C46" s="233">
        <v>1.0109999999999999</v>
      </c>
      <c r="D46" s="234">
        <v>1</v>
      </c>
      <c r="E46" s="234">
        <v>0.95</v>
      </c>
      <c r="F46" s="234">
        <v>1.113</v>
      </c>
      <c r="G46" s="235">
        <v>0.89373999999999998</v>
      </c>
      <c r="H46" s="234">
        <v>1.754</v>
      </c>
      <c r="I46" s="236">
        <v>3274.49</v>
      </c>
    </row>
    <row r="47" spans="1:9" s="223" customFormat="1" x14ac:dyDescent="0.2">
      <c r="A47" s="231" t="s">
        <v>226</v>
      </c>
      <c r="B47" s="232" t="s">
        <v>227</v>
      </c>
      <c r="C47" s="233">
        <v>0.61099999999999999</v>
      </c>
      <c r="D47" s="234">
        <v>1</v>
      </c>
      <c r="E47" s="234">
        <v>1.03</v>
      </c>
      <c r="F47" s="234">
        <v>1</v>
      </c>
      <c r="G47" s="235">
        <v>0.89373999999999998</v>
      </c>
      <c r="H47" s="234">
        <v>1.5402</v>
      </c>
      <c r="I47" s="236">
        <v>1692.78</v>
      </c>
    </row>
    <row r="48" spans="1:9" s="223" customFormat="1" x14ac:dyDescent="0.2">
      <c r="A48" s="231" t="s">
        <v>228</v>
      </c>
      <c r="B48" s="232" t="s">
        <v>229</v>
      </c>
      <c r="C48" s="233">
        <v>0.79510000000000003</v>
      </c>
      <c r="D48" s="234">
        <v>1</v>
      </c>
      <c r="E48" s="234">
        <v>1.03</v>
      </c>
      <c r="F48" s="234">
        <v>1</v>
      </c>
      <c r="G48" s="235">
        <v>0.89373999999999998</v>
      </c>
      <c r="H48" s="234">
        <v>1.7298</v>
      </c>
      <c r="I48" s="236">
        <v>2474</v>
      </c>
    </row>
    <row r="49" spans="1:9" s="223" customFormat="1" x14ac:dyDescent="0.2">
      <c r="A49" s="231" t="s">
        <v>230</v>
      </c>
      <c r="B49" s="232" t="s">
        <v>231</v>
      </c>
      <c r="C49" s="233">
        <v>0.78859999999999997</v>
      </c>
      <c r="D49" s="234">
        <v>1</v>
      </c>
      <c r="E49" s="234">
        <v>1.03</v>
      </c>
      <c r="F49" s="234">
        <v>1</v>
      </c>
      <c r="G49" s="235">
        <v>0.89373999999999998</v>
      </c>
      <c r="H49" s="234">
        <v>1.7604</v>
      </c>
      <c r="I49" s="236">
        <v>2497.1799999999998</v>
      </c>
    </row>
    <row r="50" spans="1:9" s="223" customFormat="1" x14ac:dyDescent="0.2">
      <c r="A50" s="231" t="s">
        <v>232</v>
      </c>
      <c r="B50" s="232" t="s">
        <v>233</v>
      </c>
      <c r="C50" s="233">
        <v>0.75229999999999997</v>
      </c>
      <c r="D50" s="234">
        <v>1</v>
      </c>
      <c r="E50" s="234">
        <v>1.03</v>
      </c>
      <c r="F50" s="237">
        <v>1</v>
      </c>
      <c r="G50" s="235">
        <v>0.89373999999999998</v>
      </c>
      <c r="H50" s="234">
        <v>1.7625</v>
      </c>
      <c r="I50" s="236">
        <v>2385.08</v>
      </c>
    </row>
    <row r="51" spans="1:9" s="223" customFormat="1" x14ac:dyDescent="0.2">
      <c r="A51" s="231" t="s">
        <v>234</v>
      </c>
      <c r="B51" s="232" t="s">
        <v>235</v>
      </c>
      <c r="C51" s="233">
        <v>0.81499999999999995</v>
      </c>
      <c r="D51" s="234">
        <v>1</v>
      </c>
      <c r="E51" s="234">
        <v>1.03</v>
      </c>
      <c r="F51" s="234">
        <v>1.113</v>
      </c>
      <c r="G51" s="235">
        <v>0.89373999999999998</v>
      </c>
      <c r="H51" s="234">
        <v>1.6644000000000001</v>
      </c>
      <c r="I51" s="236">
        <v>2715.77</v>
      </c>
    </row>
    <row r="52" spans="1:9" s="223" customFormat="1" ht="25.5" x14ac:dyDescent="0.2">
      <c r="A52" s="231" t="s">
        <v>236</v>
      </c>
      <c r="B52" s="232" t="s">
        <v>237</v>
      </c>
      <c r="C52" s="233">
        <v>0.9274</v>
      </c>
      <c r="D52" s="234">
        <v>1</v>
      </c>
      <c r="E52" s="234">
        <v>1.03</v>
      </c>
      <c r="F52" s="234">
        <v>1</v>
      </c>
      <c r="G52" s="235">
        <v>0.89373999999999998</v>
      </c>
      <c r="H52" s="234">
        <v>1.5961000000000001</v>
      </c>
      <c r="I52" s="236">
        <v>2662.62</v>
      </c>
    </row>
    <row r="53" spans="1:9" s="223" customFormat="1" x14ac:dyDescent="0.2">
      <c r="A53" s="231" t="s">
        <v>238</v>
      </c>
      <c r="B53" s="232" t="s">
        <v>239</v>
      </c>
      <c r="C53" s="233">
        <v>0.57069999999999999</v>
      </c>
      <c r="D53" s="234">
        <v>1</v>
      </c>
      <c r="E53" s="234">
        <v>1.03</v>
      </c>
      <c r="F53" s="234">
        <v>1</v>
      </c>
      <c r="G53" s="235">
        <v>0.89373999999999998</v>
      </c>
      <c r="H53" s="234">
        <v>1.8607</v>
      </c>
      <c r="I53" s="236">
        <v>1910.14</v>
      </c>
    </row>
    <row r="54" spans="1:9" s="223" customFormat="1" ht="25.5" x14ac:dyDescent="0.2">
      <c r="A54" s="231" t="s">
        <v>240</v>
      </c>
      <c r="B54" s="232" t="s">
        <v>241</v>
      </c>
      <c r="C54" s="233">
        <v>0.92869999999999997</v>
      </c>
      <c r="D54" s="234">
        <v>1</v>
      </c>
      <c r="E54" s="234">
        <v>1.03</v>
      </c>
      <c r="F54" s="234">
        <v>1</v>
      </c>
      <c r="G54" s="235">
        <v>0.89373999999999998</v>
      </c>
      <c r="H54" s="234">
        <v>1.4850000000000001</v>
      </c>
      <c r="I54" s="236">
        <v>2480.75</v>
      </c>
    </row>
    <row r="55" spans="1:9" s="223" customFormat="1" x14ac:dyDescent="0.2">
      <c r="A55" s="231" t="s">
        <v>242</v>
      </c>
      <c r="B55" s="232" t="s">
        <v>243</v>
      </c>
      <c r="C55" s="233">
        <v>0.95479999999999998</v>
      </c>
      <c r="D55" s="234">
        <v>1</v>
      </c>
      <c r="E55" s="234">
        <v>1.03</v>
      </c>
      <c r="F55" s="234">
        <v>1</v>
      </c>
      <c r="G55" s="235">
        <v>0.89373999999999998</v>
      </c>
      <c r="H55" s="234">
        <v>1.6957</v>
      </c>
      <c r="I55" s="236">
        <v>2912.35</v>
      </c>
    </row>
    <row r="56" spans="1:9" s="223" customFormat="1" x14ac:dyDescent="0.2">
      <c r="A56" s="231">
        <v>560101</v>
      </c>
      <c r="B56" s="232" t="s">
        <v>244</v>
      </c>
      <c r="C56" s="233">
        <v>0.58479999999999999</v>
      </c>
      <c r="D56" s="234">
        <v>1</v>
      </c>
      <c r="E56" s="234">
        <v>1.03</v>
      </c>
      <c r="F56" s="234">
        <v>1</v>
      </c>
      <c r="G56" s="235">
        <v>0.89373999999999998</v>
      </c>
      <c r="H56" s="234">
        <v>1.9208000000000001</v>
      </c>
      <c r="I56" s="236">
        <v>2020.56</v>
      </c>
    </row>
    <row r="57" spans="1:9" s="223" customFormat="1" ht="25.5" x14ac:dyDescent="0.2">
      <c r="A57" s="231">
        <v>560283</v>
      </c>
      <c r="B57" s="232" t="s">
        <v>245</v>
      </c>
      <c r="C57" s="238">
        <v>1.1234999999999999</v>
      </c>
      <c r="D57" s="237">
        <v>1</v>
      </c>
      <c r="E57" s="237">
        <v>1.03</v>
      </c>
      <c r="F57" s="234">
        <v>1</v>
      </c>
      <c r="G57" s="235">
        <v>0.89373999999999998</v>
      </c>
      <c r="H57" s="239">
        <v>1.8317000000000001</v>
      </c>
      <c r="I57" s="236">
        <v>3701.77</v>
      </c>
    </row>
    <row r="58" spans="1:9" x14ac:dyDescent="0.2">
      <c r="G58" s="241"/>
    </row>
  </sheetData>
  <mergeCells count="3">
    <mergeCell ref="F2:I2"/>
    <mergeCell ref="A3:I3"/>
    <mergeCell ref="F1:I1"/>
  </mergeCells>
  <pageMargins left="0.9055118110236221" right="0.70866141732283472" top="0.74803149606299213" bottom="0.74803149606299213" header="0.31496062992125984" footer="0.31496062992125984"/>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7"/>
  <sheetViews>
    <sheetView view="pageBreakPreview" topLeftCell="B1" zoomScale="130" zoomScaleNormal="100" zoomScaleSheetLayoutView="130" workbookViewId="0">
      <pane xSplit="1" ySplit="8" topLeftCell="C9" activePane="bottomRight" state="frozen"/>
      <selection activeCell="B1" sqref="B1"/>
      <selection pane="topRight" activeCell="C1" sqref="C1"/>
      <selection pane="bottomLeft" activeCell="B9" sqref="B9"/>
      <selection pane="bottomRight" activeCell="C1" sqref="C1:F1"/>
    </sheetView>
  </sheetViews>
  <sheetFormatPr defaultRowHeight="15" x14ac:dyDescent="0.25"/>
  <cols>
    <col min="1" max="1" width="0" style="108" hidden="1" customWidth="1"/>
    <col min="2" max="2" width="16.6640625" style="108" customWidth="1"/>
    <col min="3" max="3" width="71.33203125" style="108" customWidth="1"/>
    <col min="4" max="4" width="17.83203125" style="108" customWidth="1"/>
    <col min="5" max="5" width="15.33203125" style="108" customWidth="1"/>
    <col min="6" max="6" width="17.83203125" style="108" customWidth="1"/>
    <col min="7" max="7" width="15.6640625" style="108" customWidth="1"/>
    <col min="8" max="8" width="9.33203125" style="108"/>
    <col min="9" max="9" width="12.33203125" style="108" bestFit="1" customWidth="1"/>
    <col min="10" max="10" width="11.6640625" style="108" bestFit="1" customWidth="1"/>
    <col min="11" max="16384" width="9.33203125" style="108"/>
  </cols>
  <sheetData>
    <row r="1" spans="1:6" ht="76.5" customHeight="1" x14ac:dyDescent="0.25">
      <c r="A1" s="97" t="s">
        <v>343</v>
      </c>
      <c r="B1" s="97"/>
      <c r="C1" s="331" t="s">
        <v>416</v>
      </c>
      <c r="D1" s="331"/>
      <c r="E1" s="331"/>
      <c r="F1" s="331"/>
    </row>
    <row r="2" spans="1:6" ht="63.75" customHeight="1" x14ac:dyDescent="0.25">
      <c r="A2" s="332" t="s">
        <v>356</v>
      </c>
      <c r="B2" s="332"/>
      <c r="C2" s="332"/>
      <c r="D2" s="332"/>
      <c r="E2" s="332"/>
      <c r="F2" s="332"/>
    </row>
    <row r="3" spans="1:6" ht="12" customHeight="1" x14ac:dyDescent="0.25">
      <c r="A3" s="99"/>
      <c r="B3" s="99"/>
      <c r="C3" s="99"/>
      <c r="D3" s="99"/>
      <c r="E3" s="99"/>
      <c r="F3" s="99"/>
    </row>
    <row r="4" spans="1:6" ht="15.75" x14ac:dyDescent="0.25">
      <c r="A4" s="333" t="s">
        <v>345</v>
      </c>
      <c r="B4" s="333"/>
      <c r="C4" s="333"/>
      <c r="D4" s="100">
        <v>13915.6</v>
      </c>
      <c r="E4" s="109"/>
      <c r="F4" s="99"/>
    </row>
    <row r="5" spans="1:6" ht="15.75" x14ac:dyDescent="0.25">
      <c r="A5" s="333" t="s">
        <v>346</v>
      </c>
      <c r="B5" s="333"/>
      <c r="C5" s="333"/>
      <c r="D5" s="101">
        <v>1.105</v>
      </c>
      <c r="E5" s="110"/>
      <c r="F5" s="99"/>
    </row>
    <row r="6" spans="1:6" ht="15.75" x14ac:dyDescent="0.25">
      <c r="A6" s="333" t="s">
        <v>347</v>
      </c>
      <c r="B6" s="333"/>
      <c r="C6" s="333"/>
      <c r="D6" s="100">
        <f>D4*D5</f>
        <v>15376.74</v>
      </c>
      <c r="E6" s="109"/>
      <c r="F6" s="99"/>
    </row>
    <row r="7" spans="1:6" ht="4.5" customHeight="1" x14ac:dyDescent="0.25">
      <c r="A7" s="99"/>
      <c r="B7" s="99"/>
      <c r="C7" s="99"/>
      <c r="D7" s="99"/>
      <c r="E7" s="99"/>
      <c r="F7" s="99"/>
    </row>
    <row r="8" spans="1:6" ht="36.75" customHeight="1" x14ac:dyDescent="0.25">
      <c r="A8" s="111" t="s">
        <v>348</v>
      </c>
      <c r="B8" s="112" t="s">
        <v>349</v>
      </c>
      <c r="C8" s="113" t="s">
        <v>350</v>
      </c>
      <c r="D8" s="112" t="s">
        <v>351</v>
      </c>
      <c r="E8" s="112" t="s">
        <v>357</v>
      </c>
      <c r="F8" s="112" t="s">
        <v>358</v>
      </c>
    </row>
    <row r="9" spans="1:6" x14ac:dyDescent="0.25">
      <c r="A9" s="114">
        <v>3</v>
      </c>
      <c r="B9" s="107" t="s">
        <v>372</v>
      </c>
      <c r="C9" s="105" t="s">
        <v>373</v>
      </c>
      <c r="D9" s="107">
        <v>0.78</v>
      </c>
      <c r="E9" s="115">
        <v>0.94</v>
      </c>
      <c r="F9" s="116">
        <f>$D$6*E9*D9</f>
        <v>11274.23</v>
      </c>
    </row>
    <row r="10" spans="1:6" x14ac:dyDescent="0.25">
      <c r="A10" s="114">
        <v>4</v>
      </c>
      <c r="B10" s="107" t="s">
        <v>374</v>
      </c>
      <c r="C10" s="105" t="s">
        <v>375</v>
      </c>
      <c r="D10" s="128">
        <v>2</v>
      </c>
      <c r="E10" s="115">
        <v>0.94</v>
      </c>
      <c r="F10" s="116">
        <f t="shared" ref="F10:F15" si="0">$D$6*E10*D10</f>
        <v>28908.27</v>
      </c>
    </row>
    <row r="11" spans="1:6" x14ac:dyDescent="0.25">
      <c r="A11" s="114">
        <v>5</v>
      </c>
      <c r="B11" s="107" t="s">
        <v>376</v>
      </c>
      <c r="C11" s="105" t="s">
        <v>377</v>
      </c>
      <c r="D11" s="107">
        <v>2.37</v>
      </c>
      <c r="E11" s="115">
        <v>0.94</v>
      </c>
      <c r="F11" s="116">
        <f t="shared" si="0"/>
        <v>34256.300000000003</v>
      </c>
    </row>
    <row r="12" spans="1:6" ht="30" x14ac:dyDescent="0.25">
      <c r="A12" s="114">
        <v>6</v>
      </c>
      <c r="B12" s="125" t="s">
        <v>378</v>
      </c>
      <c r="C12" s="126" t="s">
        <v>359</v>
      </c>
      <c r="D12" s="125">
        <v>1.61</v>
      </c>
      <c r="E12" s="115">
        <v>0.94</v>
      </c>
      <c r="F12" s="116">
        <f t="shared" si="0"/>
        <v>23271.16</v>
      </c>
    </row>
    <row r="13" spans="1:6" ht="45" x14ac:dyDescent="0.25">
      <c r="A13" s="117"/>
      <c r="B13" s="125" t="s">
        <v>379</v>
      </c>
      <c r="C13" s="126" t="s">
        <v>380</v>
      </c>
      <c r="D13" s="125">
        <v>4.03</v>
      </c>
      <c r="E13" s="115">
        <v>0.94</v>
      </c>
      <c r="F13" s="116">
        <f t="shared" si="0"/>
        <v>58250.17</v>
      </c>
    </row>
    <row r="14" spans="1:6" ht="30" x14ac:dyDescent="0.25">
      <c r="A14" s="117"/>
      <c r="B14" s="125" t="s">
        <v>381</v>
      </c>
      <c r="C14" s="126" t="s">
        <v>353</v>
      </c>
      <c r="D14" s="125">
        <v>1.94</v>
      </c>
      <c r="E14" s="115">
        <v>0.94</v>
      </c>
      <c r="F14" s="116">
        <f t="shared" si="0"/>
        <v>28041.02</v>
      </c>
    </row>
    <row r="15" spans="1:6" ht="45" x14ac:dyDescent="0.25">
      <c r="A15" s="117"/>
      <c r="B15" s="125" t="s">
        <v>382</v>
      </c>
      <c r="C15" s="126" t="s">
        <v>365</v>
      </c>
      <c r="D15" s="125">
        <v>4.3600000000000003</v>
      </c>
      <c r="E15" s="115">
        <v>0.94</v>
      </c>
      <c r="F15" s="116">
        <f t="shared" si="0"/>
        <v>63020.03</v>
      </c>
    </row>
    <row r="16" spans="1:6" x14ac:dyDescent="0.25">
      <c r="A16" s="117"/>
      <c r="B16" s="117"/>
      <c r="C16" s="118"/>
      <c r="D16" s="117"/>
      <c r="E16" s="117"/>
    </row>
    <row r="17" spans="1:5" x14ac:dyDescent="0.25">
      <c r="A17" s="117"/>
      <c r="B17" s="117"/>
      <c r="C17" s="118"/>
      <c r="D17" s="117"/>
      <c r="E17" s="117"/>
    </row>
    <row r="18" spans="1:5" x14ac:dyDescent="0.25">
      <c r="A18" s="117"/>
      <c r="B18" s="117"/>
      <c r="C18" s="118"/>
      <c r="D18" s="117"/>
      <c r="E18" s="117"/>
    </row>
    <row r="19" spans="1:5" x14ac:dyDescent="0.25">
      <c r="A19" s="117"/>
      <c r="B19" s="117"/>
      <c r="C19" s="118"/>
      <c r="D19" s="117"/>
      <c r="E19" s="117"/>
    </row>
    <row r="20" spans="1:5" x14ac:dyDescent="0.25">
      <c r="A20" s="117"/>
      <c r="B20" s="117"/>
      <c r="C20" s="118"/>
      <c r="D20" s="117"/>
      <c r="E20" s="117"/>
    </row>
    <row r="21" spans="1:5" x14ac:dyDescent="0.25">
      <c r="A21" s="117"/>
      <c r="B21" s="117"/>
      <c r="C21" s="118"/>
      <c r="D21" s="117"/>
      <c r="E21" s="117"/>
    </row>
    <row r="22" spans="1:5" x14ac:dyDescent="0.25">
      <c r="A22" s="117"/>
      <c r="B22" s="117"/>
      <c r="C22" s="118"/>
      <c r="D22" s="117"/>
      <c r="E22" s="117"/>
    </row>
    <row r="23" spans="1:5" x14ac:dyDescent="0.25">
      <c r="A23" s="119"/>
      <c r="B23" s="120"/>
      <c r="C23" s="121"/>
      <c r="D23" s="120"/>
      <c r="E23" s="120"/>
    </row>
    <row r="24" spans="1:5" x14ac:dyDescent="0.25">
      <c r="A24" s="117"/>
      <c r="B24" s="117"/>
      <c r="C24" s="118"/>
      <c r="D24" s="117"/>
      <c r="E24" s="117"/>
    </row>
    <row r="25" spans="1:5" x14ac:dyDescent="0.25">
      <c r="A25" s="117"/>
      <c r="B25" s="117"/>
      <c r="C25" s="118"/>
      <c r="D25" s="117"/>
      <c r="E25" s="117"/>
    </row>
    <row r="26" spans="1:5" x14ac:dyDescent="0.25">
      <c r="A26" s="117"/>
      <c r="B26" s="117"/>
      <c r="C26" s="118"/>
      <c r="D26" s="117"/>
      <c r="E26" s="117"/>
    </row>
    <row r="27" spans="1:5" x14ac:dyDescent="0.25">
      <c r="A27" s="117"/>
      <c r="B27" s="117"/>
      <c r="C27" s="118"/>
      <c r="D27" s="117"/>
      <c r="E27" s="117"/>
    </row>
    <row r="28" spans="1:5" x14ac:dyDescent="0.25">
      <c r="A28" s="117"/>
      <c r="B28" s="117"/>
      <c r="C28" s="118"/>
      <c r="D28" s="117"/>
      <c r="E28" s="117"/>
    </row>
    <row r="29" spans="1:5" x14ac:dyDescent="0.25">
      <c r="A29" s="117"/>
      <c r="B29" s="117"/>
      <c r="C29" s="118"/>
      <c r="D29" s="117"/>
      <c r="E29" s="117"/>
    </row>
    <row r="30" spans="1:5" x14ac:dyDescent="0.25">
      <c r="A30" s="117"/>
      <c r="B30" s="117"/>
      <c r="C30" s="118"/>
      <c r="D30" s="117"/>
      <c r="E30" s="117"/>
    </row>
    <row r="31" spans="1:5" x14ac:dyDescent="0.25">
      <c r="A31" s="117"/>
      <c r="B31" s="117"/>
      <c r="C31" s="118"/>
      <c r="D31" s="122"/>
      <c r="E31" s="122"/>
    </row>
    <row r="32" spans="1:5" x14ac:dyDescent="0.25">
      <c r="A32" s="119"/>
      <c r="B32" s="120"/>
      <c r="C32" s="121"/>
      <c r="D32" s="120"/>
      <c r="E32" s="120"/>
    </row>
    <row r="33" spans="1:5" x14ac:dyDescent="0.25">
      <c r="A33" s="117"/>
      <c r="B33" s="117"/>
      <c r="C33" s="118"/>
      <c r="D33" s="117"/>
      <c r="E33" s="117"/>
    </row>
    <row r="34" spans="1:5" x14ac:dyDescent="0.25">
      <c r="A34" s="117"/>
      <c r="B34" s="117"/>
      <c r="C34" s="118"/>
      <c r="D34" s="117"/>
      <c r="E34" s="117"/>
    </row>
    <row r="35" spans="1:5" x14ac:dyDescent="0.25">
      <c r="A35" s="117"/>
      <c r="B35" s="117"/>
      <c r="C35" s="118"/>
      <c r="D35" s="117"/>
      <c r="E35" s="117"/>
    </row>
    <row r="36" spans="1:5" x14ac:dyDescent="0.25">
      <c r="A36" s="117"/>
      <c r="B36" s="117"/>
      <c r="C36" s="118"/>
      <c r="D36" s="117"/>
      <c r="E36" s="117"/>
    </row>
    <row r="37" spans="1:5" x14ac:dyDescent="0.25">
      <c r="A37" s="117"/>
      <c r="B37" s="117"/>
      <c r="C37" s="118"/>
      <c r="D37" s="117"/>
      <c r="E37" s="117"/>
    </row>
    <row r="38" spans="1:5" x14ac:dyDescent="0.25">
      <c r="A38" s="119"/>
      <c r="B38" s="120"/>
      <c r="C38" s="121"/>
      <c r="D38" s="120"/>
      <c r="E38" s="120"/>
    </row>
    <row r="39" spans="1:5" x14ac:dyDescent="0.25">
      <c r="A39" s="117"/>
      <c r="B39" s="117"/>
      <c r="C39" s="118"/>
      <c r="D39" s="117"/>
      <c r="E39" s="117"/>
    </row>
    <row r="40" spans="1:5" x14ac:dyDescent="0.25">
      <c r="A40" s="117"/>
      <c r="B40" s="117"/>
      <c r="C40" s="118"/>
      <c r="D40" s="117"/>
      <c r="E40" s="117"/>
    </row>
    <row r="41" spans="1:5" x14ac:dyDescent="0.25">
      <c r="A41" s="117"/>
      <c r="B41" s="117"/>
      <c r="C41" s="118"/>
      <c r="D41" s="117"/>
      <c r="E41" s="117"/>
    </row>
    <row r="42" spans="1:5" x14ac:dyDescent="0.25">
      <c r="A42" s="117"/>
      <c r="B42" s="117"/>
      <c r="C42" s="118"/>
      <c r="D42" s="117"/>
      <c r="E42" s="117"/>
    </row>
    <row r="43" spans="1:5" x14ac:dyDescent="0.25">
      <c r="A43" s="117"/>
      <c r="B43" s="117"/>
      <c r="C43" s="118"/>
      <c r="D43" s="117"/>
      <c r="E43" s="117"/>
    </row>
    <row r="44" spans="1:5" x14ac:dyDescent="0.25">
      <c r="A44" s="117"/>
      <c r="B44" s="117"/>
      <c r="C44" s="118"/>
      <c r="D44" s="117"/>
      <c r="E44" s="117"/>
    </row>
    <row r="45" spans="1:5" x14ac:dyDescent="0.25">
      <c r="A45" s="117"/>
      <c r="B45" s="117"/>
      <c r="C45" s="118"/>
      <c r="D45" s="117"/>
      <c r="E45" s="117"/>
    </row>
    <row r="46" spans="1:5" x14ac:dyDescent="0.25">
      <c r="A46" s="117"/>
      <c r="B46" s="117"/>
      <c r="C46" s="118"/>
      <c r="D46" s="117"/>
      <c r="E46" s="117"/>
    </row>
    <row r="47" spans="1:5" x14ac:dyDescent="0.25">
      <c r="A47" s="117"/>
      <c r="B47" s="117"/>
      <c r="C47" s="118"/>
      <c r="D47" s="117"/>
      <c r="E47" s="117"/>
    </row>
    <row r="48" spans="1:5" x14ac:dyDescent="0.25">
      <c r="A48" s="119"/>
      <c r="B48" s="120"/>
      <c r="C48" s="121"/>
      <c r="D48" s="123"/>
      <c r="E48" s="123"/>
    </row>
    <row r="49" spans="1:5" x14ac:dyDescent="0.25">
      <c r="A49" s="117"/>
      <c r="B49" s="117"/>
      <c r="C49" s="118"/>
      <c r="D49" s="117"/>
      <c r="E49" s="117"/>
    </row>
    <row r="50" spans="1:5" x14ac:dyDescent="0.25">
      <c r="A50" s="117"/>
      <c r="B50" s="117"/>
      <c r="C50" s="118"/>
      <c r="D50" s="117"/>
      <c r="E50" s="117"/>
    </row>
    <row r="51" spans="1:5" x14ac:dyDescent="0.25">
      <c r="A51" s="117"/>
      <c r="B51" s="117"/>
      <c r="C51" s="118"/>
      <c r="D51" s="117"/>
      <c r="E51" s="117"/>
    </row>
    <row r="52" spans="1:5" x14ac:dyDescent="0.25">
      <c r="A52" s="117"/>
      <c r="B52" s="117"/>
      <c r="C52" s="118"/>
      <c r="D52" s="117"/>
      <c r="E52" s="117"/>
    </row>
    <row r="53" spans="1:5" x14ac:dyDescent="0.25">
      <c r="A53" s="117"/>
      <c r="B53" s="117"/>
      <c r="C53" s="118"/>
      <c r="D53" s="117"/>
      <c r="E53" s="117"/>
    </row>
    <row r="54" spans="1:5" x14ac:dyDescent="0.25">
      <c r="A54" s="117"/>
      <c r="B54" s="117"/>
      <c r="C54" s="118"/>
      <c r="D54" s="117"/>
      <c r="E54" s="117"/>
    </row>
    <row r="55" spans="1:5" x14ac:dyDescent="0.25">
      <c r="A55" s="117"/>
      <c r="B55" s="117"/>
      <c r="C55" s="118"/>
      <c r="D55" s="117"/>
      <c r="E55" s="117"/>
    </row>
    <row r="56" spans="1:5" x14ac:dyDescent="0.25">
      <c r="A56" s="117"/>
      <c r="B56" s="117"/>
      <c r="C56" s="118"/>
      <c r="D56" s="117"/>
      <c r="E56" s="117"/>
    </row>
    <row r="57" spans="1:5" x14ac:dyDescent="0.25">
      <c r="A57" s="117"/>
      <c r="B57" s="117"/>
      <c r="C57" s="118"/>
      <c r="D57" s="122"/>
      <c r="E57" s="122"/>
    </row>
    <row r="58" spans="1:5" x14ac:dyDescent="0.25">
      <c r="A58" s="117"/>
      <c r="B58" s="117"/>
      <c r="C58" s="118"/>
      <c r="D58" s="122"/>
      <c r="E58" s="122"/>
    </row>
    <row r="59" spans="1:5" x14ac:dyDescent="0.25">
      <c r="A59" s="117"/>
      <c r="B59" s="117"/>
      <c r="C59" s="118"/>
      <c r="D59" s="122"/>
      <c r="E59" s="122"/>
    </row>
    <row r="60" spans="1:5" x14ac:dyDescent="0.25">
      <c r="A60" s="117"/>
      <c r="B60" s="117"/>
      <c r="C60" s="118"/>
      <c r="D60" s="122"/>
      <c r="E60" s="122"/>
    </row>
    <row r="61" spans="1:5" x14ac:dyDescent="0.25">
      <c r="A61" s="119"/>
      <c r="B61" s="120"/>
      <c r="C61" s="121"/>
      <c r="D61" s="120"/>
      <c r="E61" s="120"/>
    </row>
    <row r="62" spans="1:5" x14ac:dyDescent="0.25">
      <c r="A62" s="117"/>
      <c r="B62" s="117"/>
      <c r="C62" s="118"/>
      <c r="D62" s="117"/>
      <c r="E62" s="117"/>
    </row>
    <row r="63" spans="1:5" x14ac:dyDescent="0.25">
      <c r="A63" s="117"/>
      <c r="B63" s="117"/>
      <c r="C63" s="118"/>
      <c r="D63" s="117"/>
      <c r="E63" s="117"/>
    </row>
    <row r="64" spans="1:5" x14ac:dyDescent="0.25">
      <c r="A64" s="117"/>
      <c r="B64" s="117"/>
      <c r="C64" s="118"/>
      <c r="D64" s="122"/>
      <c r="E64" s="122"/>
    </row>
    <row r="65" spans="1:5" x14ac:dyDescent="0.25">
      <c r="A65" s="117"/>
      <c r="B65" s="117"/>
      <c r="C65" s="118"/>
      <c r="D65" s="122"/>
      <c r="E65" s="122"/>
    </row>
    <row r="66" spans="1:5" x14ac:dyDescent="0.25">
      <c r="A66" s="117"/>
      <c r="B66" s="117"/>
      <c r="C66" s="118"/>
      <c r="D66" s="122"/>
      <c r="E66" s="122"/>
    </row>
    <row r="67" spans="1:5" x14ac:dyDescent="0.25">
      <c r="A67" s="117"/>
      <c r="B67" s="117"/>
      <c r="C67" s="118"/>
      <c r="D67" s="122"/>
      <c r="E67" s="122"/>
    </row>
    <row r="68" spans="1:5" x14ac:dyDescent="0.25">
      <c r="A68" s="117"/>
      <c r="B68" s="117"/>
      <c r="C68" s="118"/>
      <c r="D68" s="122"/>
      <c r="E68" s="122"/>
    </row>
    <row r="69" spans="1:5" x14ac:dyDescent="0.25">
      <c r="A69" s="117"/>
      <c r="B69" s="117"/>
      <c r="C69" s="118"/>
      <c r="D69" s="122"/>
      <c r="E69" s="122"/>
    </row>
    <row r="70" spans="1:5" x14ac:dyDescent="0.25">
      <c r="A70" s="117"/>
      <c r="B70" s="117"/>
      <c r="C70" s="118"/>
      <c r="D70" s="122"/>
      <c r="E70" s="122"/>
    </row>
    <row r="71" spans="1:5" x14ac:dyDescent="0.25">
      <c r="A71" s="117"/>
      <c r="B71" s="117"/>
      <c r="C71" s="118"/>
      <c r="D71" s="122"/>
      <c r="E71" s="122"/>
    </row>
    <row r="72" spans="1:5" x14ac:dyDescent="0.25">
      <c r="A72" s="117"/>
      <c r="B72" s="117"/>
      <c r="C72" s="118"/>
      <c r="D72" s="122"/>
      <c r="E72" s="122"/>
    </row>
    <row r="73" spans="1:5" x14ac:dyDescent="0.25">
      <c r="A73" s="117"/>
      <c r="B73" s="117"/>
      <c r="C73" s="118"/>
      <c r="D73" s="122"/>
      <c r="E73" s="122"/>
    </row>
    <row r="74" spans="1:5" x14ac:dyDescent="0.25">
      <c r="A74" s="117"/>
      <c r="B74" s="117"/>
      <c r="C74" s="118"/>
      <c r="D74" s="122"/>
      <c r="E74" s="122"/>
    </row>
    <row r="75" spans="1:5" x14ac:dyDescent="0.25">
      <c r="A75" s="117"/>
      <c r="B75" s="117"/>
      <c r="C75" s="118"/>
      <c r="D75" s="122"/>
      <c r="E75" s="122"/>
    </row>
    <row r="76" spans="1:5" x14ac:dyDescent="0.25">
      <c r="A76" s="117"/>
      <c r="B76" s="117"/>
      <c r="C76" s="118"/>
      <c r="D76" s="122"/>
      <c r="E76" s="122"/>
    </row>
    <row r="77" spans="1:5" x14ac:dyDescent="0.25">
      <c r="A77" s="117"/>
      <c r="B77" s="117"/>
      <c r="C77" s="118"/>
      <c r="D77" s="122"/>
      <c r="E77" s="122"/>
    </row>
    <row r="78" spans="1:5" x14ac:dyDescent="0.25">
      <c r="A78" s="117"/>
      <c r="B78" s="117"/>
      <c r="C78" s="118"/>
      <c r="D78" s="122"/>
      <c r="E78" s="122"/>
    </row>
    <row r="79" spans="1:5" x14ac:dyDescent="0.25">
      <c r="A79" s="117"/>
      <c r="B79" s="117"/>
      <c r="C79" s="118"/>
      <c r="D79" s="122"/>
      <c r="E79" s="122"/>
    </row>
    <row r="80" spans="1:5" x14ac:dyDescent="0.25">
      <c r="A80" s="117"/>
      <c r="B80" s="117"/>
      <c r="C80" s="118"/>
      <c r="D80" s="122"/>
      <c r="E80" s="122"/>
    </row>
    <row r="81" spans="1:5" x14ac:dyDescent="0.25">
      <c r="A81" s="117"/>
      <c r="B81" s="117"/>
      <c r="C81" s="118"/>
      <c r="D81" s="122"/>
      <c r="E81" s="122"/>
    </row>
    <row r="82" spans="1:5" x14ac:dyDescent="0.25">
      <c r="A82" s="117"/>
      <c r="B82" s="117"/>
      <c r="C82" s="118"/>
      <c r="D82" s="122"/>
      <c r="E82" s="122"/>
    </row>
    <row r="83" spans="1:5" x14ac:dyDescent="0.25">
      <c r="A83" s="117"/>
      <c r="B83" s="117"/>
      <c r="C83" s="118"/>
      <c r="D83" s="122"/>
      <c r="E83" s="122"/>
    </row>
    <row r="84" spans="1:5" x14ac:dyDescent="0.25">
      <c r="A84" s="117"/>
      <c r="B84" s="117"/>
      <c r="C84" s="118"/>
      <c r="D84" s="122"/>
      <c r="E84" s="122"/>
    </row>
    <row r="85" spans="1:5" x14ac:dyDescent="0.25">
      <c r="A85" s="117"/>
      <c r="B85" s="117"/>
      <c r="C85" s="118"/>
      <c r="D85" s="122"/>
      <c r="E85" s="122"/>
    </row>
    <row r="86" spans="1:5" x14ac:dyDescent="0.25">
      <c r="A86" s="119"/>
      <c r="B86" s="120"/>
      <c r="C86" s="124"/>
      <c r="D86" s="120"/>
      <c r="E86" s="120"/>
    </row>
    <row r="87" spans="1:5" x14ac:dyDescent="0.25">
      <c r="A87" s="117"/>
      <c r="B87" s="117"/>
      <c r="C87" s="118"/>
      <c r="D87" s="122"/>
      <c r="E87" s="122"/>
    </row>
  </sheetData>
  <mergeCells count="5">
    <mergeCell ref="C1:F1"/>
    <mergeCell ref="A2:F2"/>
    <mergeCell ref="A4:C4"/>
    <mergeCell ref="A5:C5"/>
    <mergeCell ref="A6:C6"/>
  </mergeCells>
  <pageMargins left="0.7" right="0.7" top="0.75" bottom="0.75" header="0.3" footer="0.3"/>
  <pageSetup paperSize="9" scale="7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6"/>
  <sheetViews>
    <sheetView view="pageBreakPreview" zoomScaleNormal="100" zoomScaleSheetLayoutView="100" workbookViewId="0">
      <pane xSplit="2" ySplit="3" topLeftCell="F4" activePane="bottomRight" state="frozen"/>
      <selection activeCell="A11" sqref="A11:D11"/>
      <selection pane="topRight" activeCell="A11" sqref="A11:D11"/>
      <selection pane="bottomLeft" activeCell="A11" sqref="A11:D11"/>
      <selection pane="bottomRight" activeCell="F4" sqref="F4:F9"/>
    </sheetView>
  </sheetViews>
  <sheetFormatPr defaultColWidth="10.6640625" defaultRowHeight="15.75" x14ac:dyDescent="0.2"/>
  <cols>
    <col min="1" max="1" width="9.5" style="78" customWidth="1"/>
    <col min="2" max="2" width="77.83203125" style="79" customWidth="1"/>
    <col min="3" max="3" width="19.6640625" style="79" customWidth="1"/>
    <col min="4" max="4" width="19.6640625" style="80" customWidth="1"/>
    <col min="5" max="5" width="31.5" style="80" customWidth="1"/>
    <col min="6" max="6" width="30.1640625" style="80" customWidth="1"/>
    <col min="7" max="7" width="32" style="80" customWidth="1"/>
    <col min="8" max="8" width="31.5" style="80" customWidth="1"/>
    <col min="9" max="16384" width="10.6640625" style="81"/>
  </cols>
  <sheetData>
    <row r="1" spans="1:8" ht="75" customHeight="1" x14ac:dyDescent="0.2">
      <c r="G1" s="334" t="s">
        <v>362</v>
      </c>
      <c r="H1" s="334"/>
    </row>
    <row r="2" spans="1:8" ht="54" customHeight="1" x14ac:dyDescent="0.2">
      <c r="A2" s="81"/>
      <c r="B2" s="335" t="s">
        <v>96</v>
      </c>
      <c r="C2" s="335"/>
      <c r="D2" s="335"/>
      <c r="E2" s="335"/>
      <c r="F2" s="335"/>
      <c r="G2" s="335"/>
      <c r="H2" s="335"/>
    </row>
    <row r="3" spans="1:8" s="86" customFormat="1" ht="30" x14ac:dyDescent="0.2">
      <c r="A3" s="82" t="s">
        <v>97</v>
      </c>
      <c r="B3" s="83" t="s">
        <v>98</v>
      </c>
      <c r="C3" s="84" t="s">
        <v>99</v>
      </c>
      <c r="D3" s="85" t="s">
        <v>100</v>
      </c>
      <c r="E3" s="85" t="s">
        <v>101</v>
      </c>
      <c r="F3" s="85" t="s">
        <v>102</v>
      </c>
      <c r="G3" s="85" t="s">
        <v>103</v>
      </c>
      <c r="H3" s="85" t="s">
        <v>104</v>
      </c>
    </row>
    <row r="4" spans="1:8" s="94" customFormat="1" ht="30" x14ac:dyDescent="0.2">
      <c r="A4" s="336" t="s">
        <v>105</v>
      </c>
      <c r="B4" s="339" t="s">
        <v>106</v>
      </c>
      <c r="C4" s="88"/>
      <c r="D4" s="87"/>
      <c r="E4" s="87" t="s">
        <v>131</v>
      </c>
      <c r="F4" s="87" t="s">
        <v>334</v>
      </c>
      <c r="G4" s="87" t="s">
        <v>107</v>
      </c>
      <c r="H4" s="93" t="s">
        <v>117</v>
      </c>
    </row>
    <row r="5" spans="1:8" s="94" customFormat="1" x14ac:dyDescent="0.2">
      <c r="A5" s="337"/>
      <c r="B5" s="340"/>
      <c r="C5" s="88"/>
      <c r="D5" s="87"/>
      <c r="E5" s="87"/>
      <c r="F5" s="87" t="s">
        <v>335</v>
      </c>
      <c r="G5" s="87" t="s">
        <v>108</v>
      </c>
      <c r="H5" s="93" t="s">
        <v>118</v>
      </c>
    </row>
    <row r="6" spans="1:8" s="95" customFormat="1" x14ac:dyDescent="0.2">
      <c r="A6" s="337"/>
      <c r="B6" s="340"/>
      <c r="C6" s="88"/>
      <c r="D6" s="87"/>
      <c r="E6" s="87"/>
      <c r="F6" s="87" t="s">
        <v>339</v>
      </c>
      <c r="G6" s="93" t="s">
        <v>109</v>
      </c>
      <c r="H6" s="82"/>
    </row>
    <row r="7" spans="1:8" s="95" customFormat="1" x14ac:dyDescent="0.2">
      <c r="A7" s="337"/>
      <c r="B7" s="340"/>
      <c r="C7" s="88"/>
      <c r="D7" s="87"/>
      <c r="E7" s="87"/>
      <c r="F7" s="87" t="s">
        <v>340</v>
      </c>
      <c r="G7" s="93" t="s">
        <v>110</v>
      </c>
      <c r="H7" s="82"/>
    </row>
    <row r="8" spans="1:8" s="95" customFormat="1" x14ac:dyDescent="0.2">
      <c r="A8" s="337"/>
      <c r="B8" s="340"/>
      <c r="C8" s="88"/>
      <c r="D8" s="87"/>
      <c r="E8" s="87"/>
      <c r="F8" s="87" t="s">
        <v>341</v>
      </c>
      <c r="G8" s="93" t="s">
        <v>111</v>
      </c>
      <c r="H8" s="82"/>
    </row>
    <row r="9" spans="1:8" s="95" customFormat="1" ht="30" x14ac:dyDescent="0.2">
      <c r="A9" s="337"/>
      <c r="B9" s="340"/>
      <c r="C9" s="88"/>
      <c r="D9" s="87"/>
      <c r="E9" s="87"/>
      <c r="F9" s="87" t="s">
        <v>342</v>
      </c>
      <c r="G9" s="93" t="s">
        <v>112</v>
      </c>
      <c r="H9" s="82"/>
    </row>
    <row r="10" spans="1:8" s="95" customFormat="1" ht="30" x14ac:dyDescent="0.2">
      <c r="A10" s="337"/>
      <c r="B10" s="340"/>
      <c r="C10" s="88"/>
      <c r="D10" s="87"/>
      <c r="E10" s="87"/>
      <c r="F10" s="87"/>
      <c r="G10" s="93" t="s">
        <v>113</v>
      </c>
      <c r="H10" s="82"/>
    </row>
    <row r="11" spans="1:8" s="95" customFormat="1" x14ac:dyDescent="0.2">
      <c r="A11" s="337"/>
      <c r="B11" s="340"/>
      <c r="C11" s="88"/>
      <c r="D11" s="87"/>
      <c r="E11" s="87"/>
      <c r="F11" s="87"/>
      <c r="G11" s="93" t="s">
        <v>114</v>
      </c>
      <c r="H11" s="82"/>
    </row>
    <row r="12" spans="1:8" s="95" customFormat="1" x14ac:dyDescent="0.2">
      <c r="A12" s="337"/>
      <c r="B12" s="340"/>
      <c r="C12" s="88"/>
      <c r="D12" s="87"/>
      <c r="E12" s="87"/>
      <c r="F12" s="87"/>
      <c r="G12" s="93" t="s">
        <v>115</v>
      </c>
      <c r="H12" s="82"/>
    </row>
    <row r="13" spans="1:8" s="95" customFormat="1" x14ac:dyDescent="0.2">
      <c r="A13" s="337"/>
      <c r="B13" s="340"/>
      <c r="C13" s="88"/>
      <c r="D13" s="87"/>
      <c r="E13" s="87"/>
      <c r="F13" s="87"/>
      <c r="G13" s="93" t="s">
        <v>116</v>
      </c>
      <c r="H13" s="82"/>
    </row>
    <row r="14" spans="1:8" s="95" customFormat="1" x14ac:dyDescent="0.2">
      <c r="A14" s="337"/>
      <c r="B14" s="340"/>
      <c r="C14" s="88"/>
      <c r="D14" s="87"/>
      <c r="E14" s="87"/>
      <c r="F14" s="87"/>
      <c r="G14" s="93" t="s">
        <v>119</v>
      </c>
      <c r="H14" s="93"/>
    </row>
    <row r="15" spans="1:8" s="95" customFormat="1" x14ac:dyDescent="0.2">
      <c r="A15" s="338"/>
      <c r="B15" s="341"/>
      <c r="C15" s="88"/>
      <c r="D15" s="87"/>
      <c r="E15" s="87"/>
      <c r="F15" s="87"/>
      <c r="G15" s="93" t="s">
        <v>120</v>
      </c>
      <c r="H15" s="93"/>
    </row>
    <row r="16" spans="1:8" s="95" customFormat="1" ht="30" x14ac:dyDescent="0.2">
      <c r="A16" s="342">
        <v>560264</v>
      </c>
      <c r="B16" s="343" t="s">
        <v>121</v>
      </c>
      <c r="C16" s="88"/>
      <c r="D16" s="87"/>
      <c r="E16" s="87" t="s">
        <v>130</v>
      </c>
      <c r="F16" s="93" t="s">
        <v>337</v>
      </c>
      <c r="G16" s="93" t="s">
        <v>122</v>
      </c>
      <c r="H16" s="93"/>
    </row>
    <row r="17" spans="1:8" s="95" customFormat="1" x14ac:dyDescent="0.2">
      <c r="A17" s="342"/>
      <c r="B17" s="343"/>
      <c r="C17" s="88"/>
      <c r="D17" s="87"/>
      <c r="E17" s="93" t="s">
        <v>334</v>
      </c>
      <c r="F17" s="87" t="s">
        <v>338</v>
      </c>
      <c r="G17" s="93" t="s">
        <v>123</v>
      </c>
      <c r="H17" s="93"/>
    </row>
    <row r="18" spans="1:8" s="95" customFormat="1" x14ac:dyDescent="0.2">
      <c r="A18" s="342"/>
      <c r="B18" s="343"/>
      <c r="C18" s="88"/>
      <c r="D18" s="87"/>
      <c r="E18" s="87" t="s">
        <v>335</v>
      </c>
      <c r="F18" s="93" t="s">
        <v>336</v>
      </c>
      <c r="G18" s="93" t="s">
        <v>124</v>
      </c>
      <c r="H18" s="93"/>
    </row>
    <row r="19" spans="1:8" s="95" customFormat="1" x14ac:dyDescent="0.2">
      <c r="A19" s="342"/>
      <c r="B19" s="343"/>
      <c r="C19" s="88"/>
      <c r="D19" s="87"/>
      <c r="E19" s="87"/>
      <c r="F19" s="86"/>
      <c r="G19" s="93" t="s">
        <v>125</v>
      </c>
      <c r="H19" s="93"/>
    </row>
    <row r="20" spans="1:8" s="95" customFormat="1" x14ac:dyDescent="0.2">
      <c r="A20" s="342"/>
      <c r="B20" s="343"/>
      <c r="C20" s="88"/>
      <c r="D20" s="87"/>
      <c r="E20" s="87"/>
      <c r="F20" s="87"/>
      <c r="G20" s="93" t="s">
        <v>120</v>
      </c>
      <c r="H20" s="93"/>
    </row>
    <row r="21" spans="1:8" s="95" customFormat="1" x14ac:dyDescent="0.2">
      <c r="A21" s="342"/>
      <c r="B21" s="343"/>
      <c r="C21" s="88"/>
      <c r="D21" s="87"/>
      <c r="E21" s="87"/>
      <c r="F21" s="87"/>
      <c r="G21" s="87"/>
      <c r="H21" s="87"/>
    </row>
    <row r="22" spans="1:8" s="95" customFormat="1" ht="31.5" x14ac:dyDescent="0.2">
      <c r="A22" s="89" t="s">
        <v>127</v>
      </c>
      <c r="B22" s="88" t="s">
        <v>128</v>
      </c>
      <c r="C22" s="88"/>
      <c r="D22" s="87"/>
      <c r="E22" s="87" t="s">
        <v>126</v>
      </c>
      <c r="F22" s="87" t="s">
        <v>129</v>
      </c>
      <c r="G22" s="96"/>
      <c r="H22" s="96"/>
    </row>
    <row r="23" spans="1:8" s="95" customFormat="1" x14ac:dyDescent="0.2">
      <c r="A23" s="78"/>
      <c r="B23" s="90"/>
      <c r="C23" s="90"/>
      <c r="D23" s="96"/>
      <c r="E23" s="96"/>
      <c r="F23" s="96"/>
      <c r="G23" s="96"/>
      <c r="H23" s="96"/>
    </row>
    <row r="24" spans="1:8" s="95" customFormat="1" x14ac:dyDescent="0.2">
      <c r="A24" s="78"/>
      <c r="B24" s="90"/>
      <c r="C24" s="90"/>
      <c r="D24" s="96"/>
      <c r="E24" s="96"/>
      <c r="F24" s="96"/>
      <c r="G24" s="96"/>
      <c r="H24" s="96"/>
    </row>
    <row r="25" spans="1:8" s="95" customFormat="1" x14ac:dyDescent="0.2">
      <c r="A25" s="78"/>
      <c r="B25" s="90"/>
      <c r="C25" s="90"/>
      <c r="D25" s="96"/>
      <c r="E25" s="96"/>
      <c r="F25" s="96"/>
      <c r="G25" s="96"/>
      <c r="H25" s="96"/>
    </row>
    <row r="26" spans="1:8" s="95" customFormat="1" x14ac:dyDescent="0.2">
      <c r="A26" s="78"/>
      <c r="B26" s="90"/>
      <c r="C26" s="90"/>
      <c r="D26" s="96"/>
      <c r="E26" s="96"/>
      <c r="F26" s="96"/>
      <c r="G26" s="96"/>
      <c r="H26" s="96"/>
    </row>
    <row r="27" spans="1:8" s="95" customFormat="1" x14ac:dyDescent="0.2">
      <c r="A27" s="78"/>
      <c r="B27" s="90"/>
      <c r="C27" s="90"/>
      <c r="D27" s="96"/>
      <c r="E27" s="96"/>
      <c r="F27" s="96"/>
      <c r="G27" s="96"/>
      <c r="H27" s="96"/>
    </row>
    <row r="28" spans="1:8" s="95" customFormat="1" x14ac:dyDescent="0.2">
      <c r="A28" s="78"/>
      <c r="B28" s="90"/>
      <c r="C28" s="90"/>
      <c r="D28" s="96"/>
      <c r="E28" s="96"/>
      <c r="F28" s="96"/>
      <c r="G28" s="96"/>
      <c r="H28" s="96"/>
    </row>
    <row r="29" spans="1:8" s="95" customFormat="1" x14ac:dyDescent="0.2">
      <c r="A29" s="78"/>
      <c r="B29" s="90"/>
      <c r="C29" s="90"/>
      <c r="D29" s="96"/>
      <c r="E29" s="96"/>
      <c r="F29" s="96"/>
      <c r="G29" s="96"/>
      <c r="H29" s="96"/>
    </row>
    <row r="30" spans="1:8" s="95" customFormat="1" x14ac:dyDescent="0.2">
      <c r="A30" s="78"/>
      <c r="B30" s="90"/>
      <c r="C30" s="90"/>
      <c r="D30" s="96"/>
      <c r="E30" s="96"/>
      <c r="F30" s="96"/>
      <c r="G30" s="96"/>
      <c r="H30" s="96"/>
    </row>
    <row r="31" spans="1:8" s="95" customFormat="1" x14ac:dyDescent="0.2">
      <c r="A31" s="78"/>
      <c r="B31" s="90"/>
      <c r="C31" s="90"/>
      <c r="D31" s="96"/>
      <c r="E31" s="96"/>
      <c r="F31" s="96"/>
      <c r="G31" s="96"/>
      <c r="H31" s="96"/>
    </row>
    <row r="32" spans="1:8" s="95" customFormat="1" x14ac:dyDescent="0.2">
      <c r="A32" s="78"/>
      <c r="B32" s="90"/>
      <c r="C32" s="90"/>
      <c r="D32" s="96"/>
      <c r="E32" s="96"/>
      <c r="F32" s="96"/>
      <c r="G32" s="96"/>
      <c r="H32" s="96"/>
    </row>
    <row r="33" spans="1:8" s="95" customFormat="1" x14ac:dyDescent="0.2">
      <c r="A33" s="78"/>
      <c r="B33" s="90"/>
      <c r="C33" s="90"/>
      <c r="D33" s="96"/>
      <c r="E33" s="96"/>
      <c r="F33" s="96"/>
      <c r="G33" s="96"/>
      <c r="H33" s="96"/>
    </row>
    <row r="34" spans="1:8" s="95" customFormat="1" x14ac:dyDescent="0.2">
      <c r="A34" s="78"/>
      <c r="B34" s="90"/>
      <c r="C34" s="90"/>
      <c r="D34" s="96"/>
      <c r="E34" s="96"/>
      <c r="F34" s="96"/>
      <c r="G34" s="96"/>
      <c r="H34" s="96"/>
    </row>
    <row r="35" spans="1:8" s="95" customFormat="1" x14ac:dyDescent="0.2">
      <c r="A35" s="78"/>
      <c r="B35" s="90"/>
      <c r="C35" s="90"/>
      <c r="D35" s="96"/>
      <c r="E35" s="96"/>
      <c r="F35" s="96"/>
      <c r="G35" s="96"/>
      <c r="H35" s="96"/>
    </row>
    <row r="36" spans="1:8" s="95" customFormat="1" x14ac:dyDescent="0.2">
      <c r="A36" s="78"/>
      <c r="B36" s="90"/>
      <c r="C36" s="90"/>
      <c r="D36" s="96"/>
      <c r="E36" s="96"/>
      <c r="F36" s="96"/>
      <c r="G36" s="96"/>
      <c r="H36" s="96"/>
    </row>
    <row r="37" spans="1:8" x14ac:dyDescent="0.25">
      <c r="B37" s="90"/>
      <c r="C37" s="90"/>
      <c r="D37" s="91"/>
      <c r="E37" s="91"/>
      <c r="F37" s="91"/>
      <c r="G37" s="91"/>
      <c r="H37" s="91"/>
    </row>
    <row r="38" spans="1:8" x14ac:dyDescent="0.25">
      <c r="B38" s="90"/>
      <c r="C38" s="90"/>
      <c r="D38" s="91"/>
      <c r="E38" s="91"/>
      <c r="F38" s="91"/>
      <c r="G38" s="91"/>
      <c r="H38" s="91"/>
    </row>
    <row r="39" spans="1:8" x14ac:dyDescent="0.25">
      <c r="B39" s="90"/>
      <c r="C39" s="90"/>
      <c r="D39" s="91"/>
      <c r="E39" s="91"/>
      <c r="F39" s="91"/>
      <c r="G39" s="91"/>
      <c r="H39" s="91"/>
    </row>
    <row r="40" spans="1:8" x14ac:dyDescent="0.25">
      <c r="B40" s="90"/>
      <c r="C40" s="90"/>
      <c r="D40" s="91"/>
      <c r="E40" s="91"/>
      <c r="F40" s="91"/>
      <c r="G40" s="91"/>
      <c r="H40" s="91"/>
    </row>
    <row r="41" spans="1:8" x14ac:dyDescent="0.25">
      <c r="B41" s="90"/>
      <c r="C41" s="90"/>
      <c r="D41" s="91"/>
      <c r="E41" s="91"/>
      <c r="F41" s="91"/>
      <c r="G41" s="91"/>
      <c r="H41" s="91"/>
    </row>
    <row r="42" spans="1:8" x14ac:dyDescent="0.25">
      <c r="B42" s="90"/>
      <c r="C42" s="90"/>
      <c r="D42" s="91"/>
      <c r="E42" s="91"/>
      <c r="F42" s="91"/>
      <c r="G42" s="91"/>
      <c r="H42" s="91"/>
    </row>
    <row r="43" spans="1:8" x14ac:dyDescent="0.25">
      <c r="B43" s="90"/>
      <c r="C43" s="90"/>
      <c r="D43" s="91"/>
      <c r="E43" s="91"/>
      <c r="F43" s="91"/>
      <c r="G43" s="91"/>
      <c r="H43" s="91"/>
    </row>
    <row r="44" spans="1:8" x14ac:dyDescent="0.25">
      <c r="B44" s="90"/>
      <c r="C44" s="90"/>
      <c r="D44" s="91"/>
      <c r="E44" s="91"/>
      <c r="F44" s="91"/>
      <c r="G44" s="91"/>
      <c r="H44" s="91"/>
    </row>
    <row r="45" spans="1:8" x14ac:dyDescent="0.25">
      <c r="B45" s="90"/>
      <c r="C45" s="90"/>
      <c r="D45" s="91"/>
      <c r="E45" s="91"/>
      <c r="F45" s="91"/>
      <c r="G45" s="91"/>
      <c r="H45" s="91"/>
    </row>
    <row r="46" spans="1:8" x14ac:dyDescent="0.25">
      <c r="B46" s="90"/>
      <c r="C46" s="90"/>
      <c r="D46" s="91"/>
      <c r="E46" s="91"/>
      <c r="F46" s="91"/>
      <c r="G46" s="91"/>
      <c r="H46" s="91"/>
    </row>
    <row r="47" spans="1:8" x14ac:dyDescent="0.25">
      <c r="B47" s="90"/>
      <c r="C47" s="90"/>
      <c r="D47" s="91"/>
      <c r="E47" s="91"/>
      <c r="F47" s="91"/>
      <c r="G47" s="91"/>
      <c r="H47" s="91"/>
    </row>
    <row r="48" spans="1:8" x14ac:dyDescent="0.25">
      <c r="B48" s="90"/>
      <c r="C48" s="90"/>
      <c r="D48" s="91"/>
      <c r="E48" s="91"/>
      <c r="F48" s="91"/>
      <c r="G48" s="91"/>
      <c r="H48" s="91"/>
    </row>
    <row r="49" spans="2:8" x14ac:dyDescent="0.25">
      <c r="B49" s="90"/>
      <c r="C49" s="90"/>
      <c r="D49" s="91"/>
      <c r="E49" s="91"/>
      <c r="F49" s="91"/>
      <c r="G49" s="91"/>
      <c r="H49" s="91"/>
    </row>
    <row r="50" spans="2:8" s="78" customFormat="1" x14ac:dyDescent="0.25">
      <c r="B50" s="90"/>
      <c r="C50" s="90"/>
      <c r="D50" s="91"/>
      <c r="E50" s="91"/>
      <c r="F50" s="91"/>
      <c r="G50" s="91"/>
      <c r="H50" s="91"/>
    </row>
    <row r="51" spans="2:8" s="78" customFormat="1" x14ac:dyDescent="0.25">
      <c r="B51" s="90"/>
      <c r="C51" s="90"/>
      <c r="D51" s="91"/>
      <c r="E51" s="91"/>
      <c r="F51" s="91"/>
      <c r="G51" s="91"/>
      <c r="H51" s="91"/>
    </row>
    <row r="52" spans="2:8" s="78" customFormat="1" x14ac:dyDescent="0.25">
      <c r="B52" s="90"/>
      <c r="C52" s="90"/>
      <c r="D52" s="91"/>
      <c r="E52" s="91"/>
      <c r="F52" s="91"/>
      <c r="G52" s="91"/>
      <c r="H52" s="91"/>
    </row>
    <row r="53" spans="2:8" s="78" customFormat="1" x14ac:dyDescent="0.25">
      <c r="B53" s="90"/>
      <c r="C53" s="90"/>
      <c r="D53" s="91"/>
      <c r="E53" s="91"/>
      <c r="F53" s="91"/>
      <c r="G53" s="91"/>
      <c r="H53" s="91"/>
    </row>
    <row r="54" spans="2:8" s="78" customFormat="1" x14ac:dyDescent="0.25">
      <c r="B54" s="90"/>
      <c r="C54" s="90"/>
      <c r="D54" s="91"/>
      <c r="E54" s="91"/>
      <c r="F54" s="91"/>
      <c r="G54" s="91"/>
      <c r="H54" s="91"/>
    </row>
    <row r="55" spans="2:8" s="78" customFormat="1" x14ac:dyDescent="0.25">
      <c r="B55" s="90"/>
      <c r="C55" s="90"/>
      <c r="D55" s="91"/>
      <c r="E55" s="91"/>
      <c r="F55" s="91"/>
      <c r="G55" s="91"/>
      <c r="H55" s="91"/>
    </row>
    <row r="56" spans="2:8" s="78" customFormat="1" x14ac:dyDescent="0.25">
      <c r="B56" s="90"/>
      <c r="C56" s="90"/>
      <c r="D56" s="91"/>
      <c r="E56" s="91"/>
      <c r="F56" s="91"/>
      <c r="G56" s="91"/>
      <c r="H56" s="91"/>
    </row>
    <row r="57" spans="2:8" s="78" customFormat="1" x14ac:dyDescent="0.25">
      <c r="B57" s="90"/>
      <c r="C57" s="90"/>
      <c r="D57" s="91"/>
      <c r="E57" s="91"/>
      <c r="F57" s="91"/>
      <c r="G57" s="91"/>
      <c r="H57" s="91"/>
    </row>
    <row r="58" spans="2:8" s="78" customFormat="1" x14ac:dyDescent="0.25">
      <c r="B58" s="90"/>
      <c r="C58" s="90"/>
      <c r="D58" s="91"/>
      <c r="E58" s="91"/>
      <c r="F58" s="91"/>
      <c r="G58" s="91"/>
      <c r="H58" s="91"/>
    </row>
    <row r="59" spans="2:8" s="78" customFormat="1" x14ac:dyDescent="0.25">
      <c r="B59" s="90"/>
      <c r="C59" s="90"/>
      <c r="D59" s="91"/>
      <c r="E59" s="91"/>
      <c r="F59" s="91"/>
      <c r="G59" s="91"/>
      <c r="H59" s="91"/>
    </row>
    <row r="60" spans="2:8" s="78" customFormat="1" x14ac:dyDescent="0.25">
      <c r="B60" s="90"/>
      <c r="C60" s="90"/>
      <c r="D60" s="91"/>
      <c r="E60" s="91"/>
      <c r="F60" s="91"/>
      <c r="G60" s="91"/>
      <c r="H60" s="91"/>
    </row>
    <row r="61" spans="2:8" s="78" customFormat="1" x14ac:dyDescent="0.25">
      <c r="B61" s="90"/>
      <c r="C61" s="90"/>
      <c r="D61" s="91"/>
      <c r="E61" s="91"/>
      <c r="F61" s="91"/>
      <c r="G61" s="91"/>
      <c r="H61" s="91"/>
    </row>
    <row r="62" spans="2:8" s="78" customFormat="1" x14ac:dyDescent="0.25">
      <c r="B62" s="90"/>
      <c r="C62" s="90"/>
      <c r="D62" s="91"/>
      <c r="E62" s="91"/>
      <c r="F62" s="91"/>
      <c r="G62" s="91"/>
      <c r="H62" s="91"/>
    </row>
    <row r="63" spans="2:8" s="78" customFormat="1" x14ac:dyDescent="0.25">
      <c r="B63" s="90"/>
      <c r="C63" s="90"/>
      <c r="D63" s="91"/>
      <c r="E63" s="91"/>
      <c r="F63" s="91"/>
      <c r="G63" s="91"/>
      <c r="H63" s="91"/>
    </row>
    <row r="64" spans="2:8" s="78" customFormat="1" x14ac:dyDescent="0.25">
      <c r="B64" s="90"/>
      <c r="C64" s="90"/>
      <c r="D64" s="91"/>
      <c r="E64" s="91"/>
      <c r="F64" s="91"/>
      <c r="G64" s="91"/>
      <c r="H64" s="91"/>
    </row>
    <row r="65" spans="2:8" s="78" customFormat="1" x14ac:dyDescent="0.25">
      <c r="B65" s="90"/>
      <c r="C65" s="90"/>
      <c r="D65" s="91"/>
      <c r="E65" s="91"/>
      <c r="F65" s="91"/>
      <c r="G65" s="91"/>
      <c r="H65" s="91"/>
    </row>
    <row r="66" spans="2:8" s="78" customFormat="1" x14ac:dyDescent="0.25">
      <c r="B66" s="90"/>
      <c r="C66" s="90"/>
      <c r="D66" s="91"/>
      <c r="E66" s="91"/>
      <c r="F66" s="91"/>
      <c r="G66" s="91"/>
      <c r="H66" s="91"/>
    </row>
    <row r="67" spans="2:8" s="78" customFormat="1" x14ac:dyDescent="0.25">
      <c r="B67" s="90"/>
      <c r="C67" s="90"/>
      <c r="D67" s="91"/>
      <c r="E67" s="91"/>
      <c r="F67" s="91"/>
      <c r="G67" s="91"/>
      <c r="H67" s="91"/>
    </row>
    <row r="68" spans="2:8" s="78" customFormat="1" x14ac:dyDescent="0.25">
      <c r="B68" s="90"/>
      <c r="C68" s="90"/>
      <c r="D68" s="91"/>
      <c r="E68" s="91"/>
      <c r="F68" s="91"/>
      <c r="G68" s="91"/>
      <c r="H68" s="91"/>
    </row>
    <row r="69" spans="2:8" s="78" customFormat="1" x14ac:dyDescent="0.25">
      <c r="B69" s="90"/>
      <c r="C69" s="90"/>
      <c r="D69" s="91"/>
      <c r="E69" s="91"/>
      <c r="F69" s="91"/>
      <c r="G69" s="91"/>
      <c r="H69" s="91"/>
    </row>
    <row r="70" spans="2:8" s="78" customFormat="1" x14ac:dyDescent="0.25">
      <c r="B70" s="90"/>
      <c r="C70" s="90"/>
      <c r="D70" s="91"/>
      <c r="E70" s="91"/>
      <c r="F70" s="91"/>
      <c r="G70" s="91"/>
      <c r="H70" s="91"/>
    </row>
    <row r="71" spans="2:8" s="78" customFormat="1" x14ac:dyDescent="0.25">
      <c r="B71" s="90"/>
      <c r="C71" s="90"/>
      <c r="D71" s="91"/>
      <c r="E71" s="91"/>
      <c r="F71" s="91"/>
      <c r="G71" s="91"/>
      <c r="H71" s="91"/>
    </row>
    <row r="72" spans="2:8" s="78" customFormat="1" x14ac:dyDescent="0.25">
      <c r="B72" s="90"/>
      <c r="C72" s="90"/>
      <c r="D72" s="91"/>
      <c r="E72" s="91"/>
      <c r="F72" s="91"/>
      <c r="G72" s="91"/>
      <c r="H72" s="91"/>
    </row>
    <row r="73" spans="2:8" s="78" customFormat="1" x14ac:dyDescent="0.25">
      <c r="B73" s="90"/>
      <c r="C73" s="90"/>
      <c r="D73" s="91"/>
      <c r="E73" s="91"/>
      <c r="F73" s="91"/>
      <c r="G73" s="91"/>
      <c r="H73" s="91"/>
    </row>
    <row r="74" spans="2:8" s="78" customFormat="1" x14ac:dyDescent="0.25">
      <c r="B74" s="90"/>
      <c r="C74" s="90"/>
      <c r="D74" s="91"/>
      <c r="E74" s="91"/>
      <c r="F74" s="91"/>
      <c r="G74" s="91"/>
      <c r="H74" s="91"/>
    </row>
    <row r="75" spans="2:8" s="78" customFormat="1" x14ac:dyDescent="0.25">
      <c r="B75" s="90"/>
      <c r="C75" s="90"/>
      <c r="D75" s="91"/>
      <c r="E75" s="91"/>
      <c r="F75" s="91"/>
      <c r="G75" s="91"/>
      <c r="H75" s="91"/>
    </row>
    <row r="76" spans="2:8" s="78" customFormat="1" x14ac:dyDescent="0.25">
      <c r="B76" s="90"/>
      <c r="C76" s="90"/>
      <c r="D76" s="91"/>
      <c r="E76" s="91"/>
      <c r="F76" s="91"/>
      <c r="G76" s="91"/>
      <c r="H76" s="91"/>
    </row>
    <row r="77" spans="2:8" s="78" customFormat="1" x14ac:dyDescent="0.25">
      <c r="B77" s="90"/>
      <c r="C77" s="90"/>
      <c r="D77" s="91"/>
      <c r="E77" s="91"/>
      <c r="F77" s="91"/>
      <c r="G77" s="91"/>
      <c r="H77" s="91"/>
    </row>
    <row r="78" spans="2:8" s="78" customFormat="1" x14ac:dyDescent="0.25">
      <c r="B78" s="90"/>
      <c r="C78" s="90"/>
      <c r="D78" s="91"/>
      <c r="E78" s="91"/>
      <c r="F78" s="91"/>
      <c r="G78" s="91"/>
      <c r="H78" s="91"/>
    </row>
    <row r="79" spans="2:8" s="78" customFormat="1" x14ac:dyDescent="0.25">
      <c r="B79" s="90"/>
      <c r="C79" s="90"/>
      <c r="D79" s="91"/>
      <c r="E79" s="91"/>
      <c r="F79" s="91"/>
      <c r="G79" s="91"/>
      <c r="H79" s="91"/>
    </row>
    <row r="80" spans="2:8" s="78" customFormat="1" x14ac:dyDescent="0.25">
      <c r="B80" s="90"/>
      <c r="C80" s="90"/>
      <c r="D80" s="91"/>
      <c r="E80" s="91"/>
      <c r="F80" s="91"/>
      <c r="G80" s="91"/>
      <c r="H80" s="91"/>
    </row>
    <row r="81" spans="2:8" s="78" customFormat="1" x14ac:dyDescent="0.25">
      <c r="B81" s="90"/>
      <c r="C81" s="90"/>
      <c r="D81" s="91"/>
      <c r="E81" s="91"/>
      <c r="F81" s="91"/>
      <c r="G81" s="91"/>
      <c r="H81" s="91"/>
    </row>
    <row r="82" spans="2:8" s="78" customFormat="1" x14ac:dyDescent="0.25">
      <c r="B82" s="90"/>
      <c r="C82" s="90"/>
      <c r="D82" s="91"/>
      <c r="E82" s="91"/>
      <c r="F82" s="91"/>
      <c r="G82" s="91"/>
      <c r="H82" s="91"/>
    </row>
    <row r="83" spans="2:8" s="78" customFormat="1" x14ac:dyDescent="0.25">
      <c r="B83" s="90"/>
      <c r="C83" s="90"/>
      <c r="D83" s="91"/>
      <c r="E83" s="91"/>
      <c r="F83" s="91"/>
      <c r="G83" s="91"/>
      <c r="H83" s="91"/>
    </row>
    <row r="84" spans="2:8" s="78" customFormat="1" x14ac:dyDescent="0.25">
      <c r="B84" s="90"/>
      <c r="C84" s="90"/>
      <c r="D84" s="91"/>
      <c r="E84" s="91"/>
      <c r="F84" s="91"/>
      <c r="G84" s="91"/>
      <c r="H84" s="91"/>
    </row>
    <row r="85" spans="2:8" s="78" customFormat="1" x14ac:dyDescent="0.25">
      <c r="B85" s="90"/>
      <c r="C85" s="90"/>
      <c r="D85" s="91"/>
      <c r="E85" s="91"/>
      <c r="F85" s="91"/>
      <c r="G85" s="91"/>
      <c r="H85" s="91"/>
    </row>
    <row r="86" spans="2:8" s="78" customFormat="1" x14ac:dyDescent="0.25">
      <c r="B86" s="90"/>
      <c r="C86" s="90"/>
      <c r="D86" s="91"/>
      <c r="E86" s="91"/>
      <c r="F86" s="91"/>
      <c r="G86" s="91"/>
      <c r="H86" s="91"/>
    </row>
    <row r="87" spans="2:8" s="78" customFormat="1" x14ac:dyDescent="0.25">
      <c r="B87" s="90"/>
      <c r="C87" s="90"/>
      <c r="D87" s="91"/>
      <c r="E87" s="91"/>
      <c r="F87" s="91"/>
      <c r="G87" s="91"/>
      <c r="H87" s="91"/>
    </row>
    <row r="88" spans="2:8" s="78" customFormat="1" x14ac:dyDescent="0.25">
      <c r="B88" s="90"/>
      <c r="C88" s="90"/>
      <c r="D88" s="91"/>
      <c r="E88" s="91"/>
      <c r="F88" s="91"/>
      <c r="G88" s="91"/>
      <c r="H88" s="91"/>
    </row>
    <row r="89" spans="2:8" s="78" customFormat="1" x14ac:dyDescent="0.25">
      <c r="B89" s="90"/>
      <c r="C89" s="90"/>
      <c r="D89" s="91"/>
      <c r="E89" s="91"/>
      <c r="F89" s="91"/>
      <c r="G89" s="91"/>
      <c r="H89" s="91"/>
    </row>
    <row r="90" spans="2:8" s="78" customFormat="1" x14ac:dyDescent="0.25">
      <c r="B90" s="90"/>
      <c r="C90" s="90"/>
      <c r="D90" s="91"/>
      <c r="E90" s="91"/>
      <c r="F90" s="91"/>
      <c r="G90" s="91"/>
      <c r="H90" s="91"/>
    </row>
    <row r="91" spans="2:8" s="78" customFormat="1" x14ac:dyDescent="0.25">
      <c r="B91" s="90"/>
      <c r="C91" s="90"/>
      <c r="D91" s="91"/>
      <c r="E91" s="91"/>
      <c r="F91" s="91"/>
      <c r="G91" s="91"/>
      <c r="H91" s="91"/>
    </row>
    <row r="92" spans="2:8" s="78" customFormat="1" x14ac:dyDescent="0.25">
      <c r="B92" s="90"/>
      <c r="C92" s="90"/>
      <c r="D92" s="91"/>
      <c r="E92" s="91"/>
      <c r="F92" s="91"/>
      <c r="G92" s="91"/>
      <c r="H92" s="91"/>
    </row>
    <row r="93" spans="2:8" s="78" customFormat="1" x14ac:dyDescent="0.25">
      <c r="B93" s="90"/>
      <c r="C93" s="90"/>
      <c r="D93" s="91"/>
      <c r="E93" s="91"/>
      <c r="F93" s="91"/>
      <c r="G93" s="91"/>
      <c r="H93" s="91"/>
    </row>
    <row r="94" spans="2:8" s="78" customFormat="1" x14ac:dyDescent="0.25">
      <c r="B94" s="90"/>
      <c r="C94" s="90"/>
      <c r="D94" s="91"/>
      <c r="E94" s="91"/>
      <c r="F94" s="91"/>
      <c r="G94" s="91"/>
      <c r="H94" s="91"/>
    </row>
    <row r="95" spans="2:8" s="78" customFormat="1" x14ac:dyDescent="0.25">
      <c r="B95" s="90"/>
      <c r="C95" s="90"/>
      <c r="D95" s="91"/>
      <c r="E95" s="91"/>
      <c r="F95" s="91"/>
      <c r="G95" s="91"/>
      <c r="H95" s="91"/>
    </row>
    <row r="96" spans="2:8" s="78" customFormat="1" x14ac:dyDescent="0.25">
      <c r="B96" s="90"/>
      <c r="C96" s="90"/>
      <c r="D96" s="91"/>
      <c r="E96" s="91"/>
      <c r="F96" s="91"/>
      <c r="G96" s="91"/>
      <c r="H96" s="91"/>
    </row>
    <row r="97" spans="2:8" s="78" customFormat="1" x14ac:dyDescent="0.25">
      <c r="B97" s="90"/>
      <c r="C97" s="90"/>
      <c r="D97" s="91"/>
      <c r="E97" s="91"/>
      <c r="F97" s="91"/>
      <c r="G97" s="91"/>
      <c r="H97" s="91"/>
    </row>
    <row r="98" spans="2:8" s="78" customFormat="1" x14ac:dyDescent="0.25">
      <c r="B98" s="90"/>
      <c r="C98" s="90"/>
      <c r="D98" s="91"/>
      <c r="E98" s="91"/>
      <c r="F98" s="91"/>
      <c r="G98" s="91"/>
      <c r="H98" s="91"/>
    </row>
    <row r="99" spans="2:8" s="78" customFormat="1" x14ac:dyDescent="0.25">
      <c r="B99" s="90"/>
      <c r="C99" s="90"/>
      <c r="D99" s="91"/>
      <c r="E99" s="91"/>
      <c r="F99" s="91"/>
      <c r="G99" s="91"/>
      <c r="H99" s="91"/>
    </row>
    <row r="100" spans="2:8" s="78" customFormat="1" x14ac:dyDescent="0.25">
      <c r="B100" s="90"/>
      <c r="C100" s="90"/>
      <c r="D100" s="91"/>
      <c r="E100" s="91"/>
      <c r="F100" s="91"/>
      <c r="G100" s="91"/>
      <c r="H100" s="91"/>
    </row>
    <row r="101" spans="2:8" s="78" customFormat="1" x14ac:dyDescent="0.25">
      <c r="B101" s="90"/>
      <c r="C101" s="90"/>
      <c r="D101" s="91"/>
      <c r="E101" s="91"/>
      <c r="F101" s="91"/>
      <c r="G101" s="91"/>
      <c r="H101" s="91"/>
    </row>
    <row r="102" spans="2:8" s="78" customFormat="1" x14ac:dyDescent="0.25">
      <c r="B102" s="90"/>
      <c r="C102" s="90"/>
      <c r="D102" s="91"/>
      <c r="E102" s="91"/>
      <c r="F102" s="91"/>
      <c r="G102" s="91"/>
      <c r="H102" s="91"/>
    </row>
    <row r="103" spans="2:8" s="78" customFormat="1" x14ac:dyDescent="0.25">
      <c r="B103" s="90"/>
      <c r="C103" s="90"/>
      <c r="D103" s="91"/>
      <c r="E103" s="91"/>
      <c r="F103" s="91"/>
      <c r="G103" s="91"/>
      <c r="H103" s="91"/>
    </row>
    <row r="104" spans="2:8" s="78" customFormat="1" x14ac:dyDescent="0.25">
      <c r="B104" s="90"/>
      <c r="C104" s="90"/>
      <c r="D104" s="91"/>
      <c r="E104" s="91"/>
      <c r="F104" s="91"/>
      <c r="G104" s="91"/>
      <c r="H104" s="91"/>
    </row>
    <row r="105" spans="2:8" s="78" customFormat="1" x14ac:dyDescent="0.25">
      <c r="B105" s="90"/>
      <c r="C105" s="90"/>
      <c r="D105" s="91"/>
      <c r="E105" s="91"/>
      <c r="F105" s="91"/>
      <c r="G105" s="91"/>
      <c r="H105" s="91"/>
    </row>
    <row r="106" spans="2:8" s="78" customFormat="1" x14ac:dyDescent="0.25">
      <c r="B106" s="90"/>
      <c r="C106" s="90"/>
      <c r="D106" s="91"/>
      <c r="E106" s="91"/>
      <c r="F106" s="91"/>
      <c r="G106" s="91"/>
      <c r="H106" s="91"/>
    </row>
    <row r="107" spans="2:8" s="78" customFormat="1" x14ac:dyDescent="0.25">
      <c r="B107" s="90"/>
      <c r="C107" s="90"/>
      <c r="D107" s="91"/>
      <c r="E107" s="91"/>
      <c r="F107" s="91"/>
      <c r="G107" s="91"/>
      <c r="H107" s="91"/>
    </row>
    <row r="108" spans="2:8" s="78" customFormat="1" x14ac:dyDescent="0.25">
      <c r="B108" s="90"/>
      <c r="C108" s="90"/>
      <c r="D108" s="91"/>
      <c r="E108" s="91"/>
      <c r="F108" s="91"/>
      <c r="G108" s="91"/>
      <c r="H108" s="91"/>
    </row>
    <row r="109" spans="2:8" s="78" customFormat="1" x14ac:dyDescent="0.25">
      <c r="B109" s="90"/>
      <c r="C109" s="90"/>
      <c r="D109" s="91"/>
      <c r="E109" s="91"/>
      <c r="F109" s="91"/>
      <c r="G109" s="91"/>
      <c r="H109" s="91"/>
    </row>
    <row r="110" spans="2:8" s="78" customFormat="1" x14ac:dyDescent="0.25">
      <c r="B110" s="90"/>
      <c r="C110" s="90"/>
      <c r="D110" s="91"/>
      <c r="E110" s="91"/>
      <c r="F110" s="91"/>
      <c r="G110" s="91"/>
      <c r="H110" s="91"/>
    </row>
    <row r="111" spans="2:8" s="78" customFormat="1" x14ac:dyDescent="0.25">
      <c r="B111" s="90"/>
      <c r="C111" s="90"/>
      <c r="D111" s="91"/>
      <c r="E111" s="91"/>
      <c r="F111" s="91"/>
      <c r="G111" s="91"/>
      <c r="H111" s="91"/>
    </row>
    <row r="112" spans="2:8" s="78" customFormat="1" x14ac:dyDescent="0.25">
      <c r="B112" s="90"/>
      <c r="C112" s="90"/>
      <c r="D112" s="91"/>
      <c r="E112" s="91"/>
      <c r="F112" s="91"/>
      <c r="G112" s="91"/>
      <c r="H112" s="91"/>
    </row>
    <row r="113" spans="2:8" s="78" customFormat="1" x14ac:dyDescent="0.25">
      <c r="B113" s="90"/>
      <c r="C113" s="90"/>
      <c r="D113" s="91"/>
      <c r="E113" s="91"/>
      <c r="F113" s="91"/>
      <c r="G113" s="91"/>
      <c r="H113" s="91"/>
    </row>
    <row r="114" spans="2:8" s="78" customFormat="1" x14ac:dyDescent="0.25">
      <c r="B114" s="90"/>
      <c r="C114" s="90"/>
      <c r="D114" s="91"/>
      <c r="E114" s="91"/>
      <c r="F114" s="91"/>
      <c r="G114" s="91"/>
      <c r="H114" s="91"/>
    </row>
    <row r="115" spans="2:8" s="78" customFormat="1" x14ac:dyDescent="0.25">
      <c r="B115" s="90"/>
      <c r="C115" s="90"/>
      <c r="D115" s="91"/>
      <c r="E115" s="91"/>
      <c r="F115" s="91"/>
      <c r="G115" s="91"/>
      <c r="H115" s="91"/>
    </row>
    <row r="116" spans="2:8" s="78" customFormat="1" x14ac:dyDescent="0.25">
      <c r="B116" s="90"/>
      <c r="C116" s="90"/>
      <c r="D116" s="91"/>
      <c r="E116" s="91"/>
      <c r="F116" s="91"/>
      <c r="G116" s="91"/>
      <c r="H116" s="91"/>
    </row>
    <row r="117" spans="2:8" s="78" customFormat="1" x14ac:dyDescent="0.25">
      <c r="B117" s="90"/>
      <c r="C117" s="90"/>
      <c r="D117" s="91"/>
      <c r="E117" s="91"/>
      <c r="F117" s="91"/>
      <c r="G117" s="91"/>
      <c r="H117" s="91"/>
    </row>
    <row r="118" spans="2:8" s="78" customFormat="1" x14ac:dyDescent="0.25">
      <c r="B118" s="90"/>
      <c r="C118" s="90"/>
      <c r="D118" s="91"/>
      <c r="E118" s="91"/>
      <c r="F118" s="91"/>
      <c r="G118" s="91"/>
      <c r="H118" s="91"/>
    </row>
    <row r="119" spans="2:8" s="78" customFormat="1" x14ac:dyDescent="0.25">
      <c r="B119" s="90"/>
      <c r="C119" s="90"/>
      <c r="D119" s="91"/>
      <c r="E119" s="91"/>
      <c r="F119" s="91"/>
      <c r="G119" s="91"/>
      <c r="H119" s="91"/>
    </row>
    <row r="120" spans="2:8" s="78" customFormat="1" x14ac:dyDescent="0.25">
      <c r="B120" s="90"/>
      <c r="C120" s="90"/>
      <c r="D120" s="91"/>
      <c r="E120" s="91"/>
      <c r="F120" s="91"/>
      <c r="G120" s="91"/>
      <c r="H120" s="91"/>
    </row>
    <row r="121" spans="2:8" s="78" customFormat="1" x14ac:dyDescent="0.25">
      <c r="B121" s="90"/>
      <c r="C121" s="90"/>
      <c r="D121" s="91"/>
      <c r="E121" s="91"/>
      <c r="F121" s="91"/>
      <c r="G121" s="91"/>
      <c r="H121" s="91"/>
    </row>
    <row r="122" spans="2:8" s="78" customFormat="1" x14ac:dyDescent="0.25">
      <c r="B122" s="90"/>
      <c r="C122" s="90"/>
      <c r="D122" s="91"/>
      <c r="E122" s="91"/>
      <c r="F122" s="91"/>
      <c r="G122" s="91"/>
      <c r="H122" s="91"/>
    </row>
    <row r="123" spans="2:8" s="78" customFormat="1" x14ac:dyDescent="0.25">
      <c r="B123" s="90"/>
      <c r="C123" s="90"/>
      <c r="D123" s="91"/>
      <c r="E123" s="91"/>
      <c r="F123" s="91"/>
      <c r="G123" s="91"/>
      <c r="H123" s="91"/>
    </row>
    <row r="124" spans="2:8" s="78" customFormat="1" x14ac:dyDescent="0.25">
      <c r="B124" s="90"/>
      <c r="C124" s="90"/>
      <c r="D124" s="91"/>
      <c r="E124" s="91"/>
      <c r="F124" s="91"/>
      <c r="G124" s="91"/>
      <c r="H124" s="91"/>
    </row>
    <row r="125" spans="2:8" s="78" customFormat="1" x14ac:dyDescent="0.25">
      <c r="B125" s="90"/>
      <c r="C125" s="90"/>
      <c r="D125" s="91"/>
      <c r="E125" s="91"/>
      <c r="F125" s="91"/>
      <c r="G125" s="91"/>
      <c r="H125" s="91"/>
    </row>
    <row r="126" spans="2:8" s="78" customFormat="1" x14ac:dyDescent="0.25">
      <c r="B126" s="90"/>
      <c r="C126" s="90"/>
      <c r="D126" s="91"/>
      <c r="E126" s="91"/>
      <c r="F126" s="91"/>
      <c r="G126" s="91"/>
      <c r="H126" s="91"/>
    </row>
    <row r="127" spans="2:8" s="78" customFormat="1" x14ac:dyDescent="0.25">
      <c r="B127" s="90"/>
      <c r="C127" s="90"/>
      <c r="D127" s="91"/>
      <c r="E127" s="91"/>
      <c r="F127" s="91"/>
      <c r="G127" s="91"/>
      <c r="H127" s="91"/>
    </row>
    <row r="128" spans="2:8" s="78" customFormat="1" x14ac:dyDescent="0.25">
      <c r="B128" s="90"/>
      <c r="C128" s="90"/>
      <c r="D128" s="91"/>
      <c r="E128" s="91"/>
      <c r="F128" s="91"/>
      <c r="G128" s="91"/>
      <c r="H128" s="91"/>
    </row>
    <row r="129" spans="2:8" s="78" customFormat="1" x14ac:dyDescent="0.25">
      <c r="B129" s="90"/>
      <c r="C129" s="90"/>
      <c r="D129" s="91"/>
      <c r="E129" s="91"/>
      <c r="F129" s="91"/>
      <c r="G129" s="91"/>
      <c r="H129" s="91"/>
    </row>
    <row r="130" spans="2:8" s="78" customFormat="1" x14ac:dyDescent="0.25">
      <c r="B130" s="90"/>
      <c r="C130" s="90"/>
      <c r="D130" s="91"/>
      <c r="E130" s="91"/>
      <c r="F130" s="91"/>
      <c r="G130" s="91"/>
      <c r="H130" s="91"/>
    </row>
    <row r="131" spans="2:8" s="78" customFormat="1" x14ac:dyDescent="0.25">
      <c r="B131" s="90"/>
      <c r="C131" s="90"/>
      <c r="D131" s="91"/>
      <c r="E131" s="91"/>
      <c r="F131" s="91"/>
      <c r="G131" s="91"/>
      <c r="H131" s="91"/>
    </row>
    <row r="132" spans="2:8" s="78" customFormat="1" x14ac:dyDescent="0.25">
      <c r="B132" s="90"/>
      <c r="C132" s="90"/>
      <c r="D132" s="91"/>
      <c r="E132" s="91"/>
      <c r="F132" s="91"/>
      <c r="G132" s="91"/>
      <c r="H132" s="91"/>
    </row>
    <row r="133" spans="2:8" s="78" customFormat="1" x14ac:dyDescent="0.25">
      <c r="B133" s="90"/>
      <c r="C133" s="90"/>
      <c r="D133" s="91"/>
      <c r="E133" s="91"/>
      <c r="F133" s="91"/>
      <c r="G133" s="91"/>
      <c r="H133" s="91"/>
    </row>
    <row r="134" spans="2:8" s="78" customFormat="1" x14ac:dyDescent="0.25">
      <c r="B134" s="90"/>
      <c r="C134" s="90"/>
      <c r="D134" s="91"/>
      <c r="E134" s="91"/>
      <c r="F134" s="91"/>
      <c r="G134" s="91"/>
      <c r="H134" s="91"/>
    </row>
    <row r="135" spans="2:8" s="78" customFormat="1" x14ac:dyDescent="0.25">
      <c r="B135" s="90"/>
      <c r="C135" s="90"/>
      <c r="D135" s="91"/>
      <c r="E135" s="91"/>
      <c r="F135" s="91"/>
      <c r="G135" s="91"/>
      <c r="H135" s="91"/>
    </row>
    <row r="136" spans="2:8" s="78" customFormat="1" x14ac:dyDescent="0.25">
      <c r="B136" s="90"/>
      <c r="C136" s="90"/>
      <c r="D136" s="91"/>
      <c r="E136" s="91"/>
      <c r="F136" s="91"/>
      <c r="G136" s="91"/>
      <c r="H136" s="91"/>
    </row>
    <row r="137" spans="2:8" s="78" customFormat="1" x14ac:dyDescent="0.25">
      <c r="B137" s="90"/>
      <c r="C137" s="90"/>
      <c r="D137" s="91"/>
      <c r="E137" s="91"/>
      <c r="F137" s="91"/>
      <c r="G137" s="91"/>
      <c r="H137" s="91"/>
    </row>
    <row r="138" spans="2:8" s="78" customFormat="1" x14ac:dyDescent="0.25">
      <c r="B138" s="90"/>
      <c r="C138" s="90"/>
      <c r="D138" s="91"/>
      <c r="E138" s="91"/>
      <c r="F138" s="91"/>
      <c r="G138" s="91"/>
      <c r="H138" s="91"/>
    </row>
    <row r="139" spans="2:8" s="78" customFormat="1" x14ac:dyDescent="0.25">
      <c r="B139" s="90"/>
      <c r="C139" s="90"/>
      <c r="D139" s="91"/>
      <c r="E139" s="91"/>
      <c r="F139" s="91"/>
      <c r="G139" s="91"/>
      <c r="H139" s="91"/>
    </row>
    <row r="140" spans="2:8" s="78" customFormat="1" x14ac:dyDescent="0.25">
      <c r="B140" s="90"/>
      <c r="C140" s="90"/>
      <c r="D140" s="91"/>
      <c r="E140" s="91"/>
      <c r="F140" s="91"/>
      <c r="G140" s="91"/>
      <c r="H140" s="91"/>
    </row>
    <row r="141" spans="2:8" s="78" customFormat="1" x14ac:dyDescent="0.25">
      <c r="B141" s="90"/>
      <c r="C141" s="90"/>
      <c r="D141" s="91"/>
      <c r="E141" s="91"/>
      <c r="F141" s="91"/>
      <c r="G141" s="91"/>
      <c r="H141" s="91"/>
    </row>
    <row r="142" spans="2:8" s="78" customFormat="1" x14ac:dyDescent="0.25">
      <c r="B142" s="90"/>
      <c r="C142" s="90"/>
      <c r="D142" s="91"/>
      <c r="E142" s="91"/>
      <c r="F142" s="91"/>
      <c r="G142" s="91"/>
      <c r="H142" s="91"/>
    </row>
    <row r="143" spans="2:8" s="78" customFormat="1" x14ac:dyDescent="0.25">
      <c r="B143" s="90"/>
      <c r="C143" s="90"/>
      <c r="D143" s="91"/>
      <c r="E143" s="91"/>
      <c r="F143" s="91"/>
      <c r="G143" s="91"/>
      <c r="H143" s="91"/>
    </row>
    <row r="144" spans="2:8" s="78" customFormat="1" x14ac:dyDescent="0.25">
      <c r="B144" s="90"/>
      <c r="C144" s="90"/>
      <c r="D144" s="91"/>
      <c r="E144" s="91"/>
      <c r="F144" s="91"/>
      <c r="G144" s="91"/>
      <c r="H144" s="91"/>
    </row>
    <row r="145" spans="2:8" s="78" customFormat="1" x14ac:dyDescent="0.25">
      <c r="B145" s="90"/>
      <c r="C145" s="90"/>
      <c r="D145" s="91"/>
      <c r="E145" s="91"/>
      <c r="F145" s="91"/>
      <c r="G145" s="91"/>
      <c r="H145" s="91"/>
    </row>
    <row r="146" spans="2:8" s="78" customFormat="1" x14ac:dyDescent="0.25">
      <c r="B146" s="90"/>
      <c r="C146" s="90"/>
      <c r="D146" s="91"/>
      <c r="E146" s="91"/>
      <c r="F146" s="91"/>
      <c r="G146" s="91"/>
      <c r="H146" s="91"/>
    </row>
    <row r="147" spans="2:8" s="78" customFormat="1" x14ac:dyDescent="0.25">
      <c r="B147" s="90"/>
      <c r="C147" s="90"/>
      <c r="D147" s="91"/>
      <c r="E147" s="91"/>
      <c r="F147" s="91"/>
      <c r="G147" s="91"/>
      <c r="H147" s="91"/>
    </row>
    <row r="148" spans="2:8" s="78" customFormat="1" x14ac:dyDescent="0.25">
      <c r="B148" s="90"/>
      <c r="C148" s="90"/>
      <c r="D148" s="91"/>
      <c r="E148" s="91"/>
      <c r="F148" s="91"/>
      <c r="G148" s="91"/>
      <c r="H148" s="91"/>
    </row>
    <row r="149" spans="2:8" s="78" customFormat="1" x14ac:dyDescent="0.25">
      <c r="B149" s="90"/>
      <c r="C149" s="90"/>
      <c r="D149" s="91"/>
      <c r="E149" s="91"/>
      <c r="F149" s="91"/>
      <c r="G149" s="91"/>
      <c r="H149" s="91"/>
    </row>
    <row r="150" spans="2:8" s="78" customFormat="1" x14ac:dyDescent="0.25">
      <c r="B150" s="90"/>
      <c r="C150" s="90"/>
      <c r="D150" s="91"/>
      <c r="E150" s="91"/>
      <c r="F150" s="91"/>
      <c r="G150" s="91"/>
      <c r="H150" s="91"/>
    </row>
    <row r="151" spans="2:8" s="78" customFormat="1" x14ac:dyDescent="0.25">
      <c r="B151" s="90"/>
      <c r="C151" s="90"/>
      <c r="D151" s="91"/>
      <c r="E151" s="91"/>
      <c r="F151" s="91"/>
      <c r="G151" s="91"/>
      <c r="H151" s="91"/>
    </row>
    <row r="152" spans="2:8" s="78" customFormat="1" x14ac:dyDescent="0.25">
      <c r="B152" s="90"/>
      <c r="C152" s="90"/>
      <c r="D152" s="91"/>
      <c r="E152" s="91"/>
      <c r="F152" s="91"/>
      <c r="G152" s="91"/>
      <c r="H152" s="91"/>
    </row>
    <row r="153" spans="2:8" s="78" customFormat="1" x14ac:dyDescent="0.25">
      <c r="B153" s="90"/>
      <c r="C153" s="90"/>
      <c r="D153" s="91"/>
      <c r="E153" s="91"/>
      <c r="F153" s="91"/>
      <c r="G153" s="91"/>
      <c r="H153" s="91"/>
    </row>
    <row r="154" spans="2:8" s="78" customFormat="1" x14ac:dyDescent="0.25">
      <c r="B154" s="90"/>
      <c r="C154" s="90"/>
      <c r="D154" s="91"/>
      <c r="E154" s="91"/>
      <c r="F154" s="91"/>
      <c r="G154" s="91"/>
      <c r="H154" s="91"/>
    </row>
    <row r="155" spans="2:8" s="78" customFormat="1" x14ac:dyDescent="0.25">
      <c r="B155" s="90"/>
      <c r="C155" s="90"/>
      <c r="D155" s="91"/>
      <c r="E155" s="91"/>
      <c r="F155" s="91"/>
      <c r="G155" s="91"/>
      <c r="H155" s="91"/>
    </row>
    <row r="156" spans="2:8" s="78" customFormat="1" x14ac:dyDescent="0.25">
      <c r="B156" s="90"/>
      <c r="C156" s="90"/>
      <c r="D156" s="91"/>
      <c r="E156" s="91"/>
      <c r="F156" s="91"/>
      <c r="G156" s="91"/>
      <c r="H156" s="91"/>
    </row>
    <row r="157" spans="2:8" s="78" customFormat="1" x14ac:dyDescent="0.25">
      <c r="B157" s="90"/>
      <c r="C157" s="90"/>
      <c r="D157" s="91"/>
      <c r="E157" s="91"/>
      <c r="F157" s="91"/>
      <c r="G157" s="91"/>
      <c r="H157" s="91"/>
    </row>
    <row r="158" spans="2:8" s="78" customFormat="1" x14ac:dyDescent="0.25">
      <c r="B158" s="90"/>
      <c r="C158" s="90"/>
      <c r="D158" s="91"/>
      <c r="E158" s="91"/>
      <c r="F158" s="91"/>
      <c r="G158" s="91"/>
      <c r="H158" s="91"/>
    </row>
    <row r="159" spans="2:8" s="78" customFormat="1" x14ac:dyDescent="0.25">
      <c r="B159" s="90"/>
      <c r="C159" s="90"/>
      <c r="D159" s="91"/>
      <c r="E159" s="91"/>
      <c r="F159" s="91"/>
      <c r="G159" s="80"/>
      <c r="H159" s="91"/>
    </row>
    <row r="160" spans="2:8" s="78" customFormat="1" x14ac:dyDescent="0.25">
      <c r="B160" s="90"/>
      <c r="C160" s="90"/>
      <c r="D160" s="80"/>
      <c r="E160" s="80"/>
      <c r="F160" s="80"/>
      <c r="G160" s="80"/>
      <c r="H160" s="91"/>
    </row>
    <row r="161" spans="2:8" s="78" customFormat="1" x14ac:dyDescent="0.25">
      <c r="B161" s="90"/>
      <c r="C161" s="90"/>
      <c r="D161" s="80"/>
      <c r="E161" s="80"/>
      <c r="F161" s="80"/>
      <c r="G161" s="80"/>
      <c r="H161" s="91"/>
    </row>
    <row r="162" spans="2:8" s="78" customFormat="1" x14ac:dyDescent="0.25">
      <c r="B162" s="90"/>
      <c r="C162" s="90"/>
      <c r="D162" s="80"/>
      <c r="E162" s="80"/>
      <c r="F162" s="80"/>
      <c r="G162" s="80"/>
      <c r="H162" s="91"/>
    </row>
    <row r="163" spans="2:8" s="78" customFormat="1" x14ac:dyDescent="0.25">
      <c r="B163" s="90"/>
      <c r="C163" s="90"/>
      <c r="D163" s="80"/>
      <c r="E163" s="80"/>
      <c r="F163" s="80"/>
      <c r="G163" s="80"/>
      <c r="H163" s="91"/>
    </row>
    <row r="164" spans="2:8" s="78" customFormat="1" x14ac:dyDescent="0.25">
      <c r="B164" s="90"/>
      <c r="C164" s="90"/>
      <c r="D164" s="80"/>
      <c r="E164" s="80"/>
      <c r="F164" s="80"/>
      <c r="G164" s="80"/>
      <c r="H164" s="91"/>
    </row>
    <row r="165" spans="2:8" s="78" customFormat="1" x14ac:dyDescent="0.25">
      <c r="B165" s="90"/>
      <c r="C165" s="90"/>
      <c r="D165" s="80"/>
      <c r="E165" s="80"/>
      <c r="F165" s="80"/>
      <c r="G165" s="80"/>
      <c r="H165" s="91"/>
    </row>
    <row r="166" spans="2:8" s="78" customFormat="1" x14ac:dyDescent="0.25">
      <c r="B166" s="90"/>
      <c r="C166" s="90"/>
      <c r="D166" s="80"/>
      <c r="E166" s="80"/>
      <c r="F166" s="80"/>
      <c r="G166" s="80"/>
      <c r="H166" s="91"/>
    </row>
    <row r="167" spans="2:8" s="78" customFormat="1" x14ac:dyDescent="0.25">
      <c r="B167" s="90"/>
      <c r="C167" s="90"/>
      <c r="D167" s="80"/>
      <c r="E167" s="80"/>
      <c r="F167" s="80"/>
      <c r="G167" s="80"/>
      <c r="H167" s="91"/>
    </row>
    <row r="168" spans="2:8" s="78" customFormat="1" x14ac:dyDescent="0.25">
      <c r="B168" s="90"/>
      <c r="C168" s="90"/>
      <c r="D168" s="80"/>
      <c r="E168" s="80"/>
      <c r="F168" s="80"/>
      <c r="G168" s="80"/>
      <c r="H168" s="91"/>
    </row>
    <row r="169" spans="2:8" s="78" customFormat="1" x14ac:dyDescent="0.25">
      <c r="B169" s="90"/>
      <c r="C169" s="90"/>
      <c r="D169" s="80"/>
      <c r="E169" s="80"/>
      <c r="F169" s="80"/>
      <c r="G169" s="80"/>
      <c r="H169" s="91"/>
    </row>
    <row r="170" spans="2:8" s="78" customFormat="1" x14ac:dyDescent="0.25">
      <c r="B170" s="90"/>
      <c r="C170" s="90"/>
      <c r="D170" s="80"/>
      <c r="E170" s="80"/>
      <c r="F170" s="80"/>
      <c r="G170" s="80"/>
      <c r="H170" s="91"/>
    </row>
    <row r="171" spans="2:8" s="78" customFormat="1" x14ac:dyDescent="0.25">
      <c r="B171" s="90"/>
      <c r="C171" s="90"/>
      <c r="D171" s="80"/>
      <c r="E171" s="80"/>
      <c r="F171" s="80"/>
      <c r="G171" s="80"/>
      <c r="H171" s="91"/>
    </row>
    <row r="172" spans="2:8" s="78" customFormat="1" x14ac:dyDescent="0.25">
      <c r="B172" s="90"/>
      <c r="C172" s="90"/>
      <c r="D172" s="80"/>
      <c r="E172" s="80"/>
      <c r="F172" s="80"/>
      <c r="G172" s="80"/>
      <c r="H172" s="91"/>
    </row>
    <row r="173" spans="2:8" s="78" customFormat="1" x14ac:dyDescent="0.25">
      <c r="B173" s="90"/>
      <c r="C173" s="90"/>
      <c r="D173" s="80"/>
      <c r="E173" s="80"/>
      <c r="F173" s="80"/>
      <c r="G173" s="80"/>
      <c r="H173" s="91"/>
    </row>
    <row r="174" spans="2:8" s="78" customFormat="1" x14ac:dyDescent="0.25">
      <c r="B174" s="90"/>
      <c r="C174" s="90"/>
      <c r="D174" s="80"/>
      <c r="E174" s="80"/>
      <c r="F174" s="80"/>
      <c r="G174" s="80"/>
      <c r="H174" s="91"/>
    </row>
    <row r="175" spans="2:8" s="78" customFormat="1" x14ac:dyDescent="0.25">
      <c r="B175" s="90"/>
      <c r="C175" s="90"/>
      <c r="D175" s="80"/>
      <c r="E175" s="80"/>
      <c r="F175" s="80"/>
      <c r="G175" s="80"/>
      <c r="H175" s="91"/>
    </row>
    <row r="176" spans="2:8" s="78" customFormat="1" x14ac:dyDescent="0.25">
      <c r="B176" s="90"/>
      <c r="C176" s="90"/>
      <c r="D176" s="80"/>
      <c r="E176" s="80"/>
      <c r="F176" s="80"/>
      <c r="G176" s="80"/>
      <c r="H176" s="91"/>
    </row>
    <row r="177" spans="2:8" s="78" customFormat="1" x14ac:dyDescent="0.25">
      <c r="B177" s="90"/>
      <c r="C177" s="90"/>
      <c r="D177" s="80"/>
      <c r="E177" s="80"/>
      <c r="F177" s="80"/>
      <c r="G177" s="80"/>
      <c r="H177" s="91"/>
    </row>
    <row r="178" spans="2:8" s="78" customFormat="1" x14ac:dyDescent="0.25">
      <c r="B178" s="90"/>
      <c r="C178" s="90"/>
      <c r="D178" s="80"/>
      <c r="E178" s="80"/>
      <c r="F178" s="80"/>
      <c r="G178" s="80"/>
      <c r="H178" s="91"/>
    </row>
    <row r="179" spans="2:8" s="78" customFormat="1" x14ac:dyDescent="0.25">
      <c r="B179" s="90"/>
      <c r="C179" s="90"/>
      <c r="D179" s="80"/>
      <c r="E179" s="80"/>
      <c r="F179" s="80"/>
      <c r="G179" s="80"/>
      <c r="H179" s="91"/>
    </row>
    <row r="180" spans="2:8" s="78" customFormat="1" x14ac:dyDescent="0.25">
      <c r="B180" s="90"/>
      <c r="C180" s="90"/>
      <c r="D180" s="80"/>
      <c r="E180" s="80"/>
      <c r="F180" s="80"/>
      <c r="G180" s="80"/>
      <c r="H180" s="91"/>
    </row>
    <row r="181" spans="2:8" s="78" customFormat="1" x14ac:dyDescent="0.25">
      <c r="B181" s="90"/>
      <c r="C181" s="90"/>
      <c r="D181" s="80"/>
      <c r="E181" s="80"/>
      <c r="F181" s="80"/>
      <c r="G181" s="80"/>
      <c r="H181" s="91"/>
    </row>
    <row r="182" spans="2:8" s="78" customFormat="1" x14ac:dyDescent="0.25">
      <c r="B182" s="90"/>
      <c r="C182" s="90"/>
      <c r="D182" s="80"/>
      <c r="E182" s="80"/>
      <c r="F182" s="80"/>
      <c r="G182" s="80"/>
      <c r="H182" s="91"/>
    </row>
    <row r="183" spans="2:8" s="78" customFormat="1" x14ac:dyDescent="0.25">
      <c r="B183" s="90"/>
      <c r="C183" s="90"/>
      <c r="D183" s="80"/>
      <c r="E183" s="80"/>
      <c r="F183" s="80"/>
      <c r="G183" s="80"/>
      <c r="H183" s="91"/>
    </row>
    <row r="184" spans="2:8" s="78" customFormat="1" x14ac:dyDescent="0.25">
      <c r="B184" s="90"/>
      <c r="C184" s="90"/>
      <c r="D184" s="80"/>
      <c r="E184" s="80"/>
      <c r="F184" s="80"/>
      <c r="G184" s="80"/>
      <c r="H184" s="91"/>
    </row>
    <row r="185" spans="2:8" s="78" customFormat="1" x14ac:dyDescent="0.25">
      <c r="B185" s="90"/>
      <c r="C185" s="90"/>
      <c r="D185" s="80"/>
      <c r="E185" s="80"/>
      <c r="F185" s="80"/>
      <c r="G185" s="80"/>
      <c r="H185" s="91"/>
    </row>
    <row r="186" spans="2:8" s="78" customFormat="1" x14ac:dyDescent="0.25">
      <c r="B186" s="90"/>
      <c r="C186" s="90"/>
      <c r="D186" s="80"/>
      <c r="E186" s="80"/>
      <c r="F186" s="80"/>
      <c r="G186" s="80"/>
      <c r="H186" s="91"/>
    </row>
    <row r="187" spans="2:8" s="78" customFormat="1" x14ac:dyDescent="0.25">
      <c r="B187" s="90"/>
      <c r="C187" s="90"/>
      <c r="D187" s="80"/>
      <c r="E187" s="80"/>
      <c r="F187" s="80"/>
      <c r="G187" s="80"/>
      <c r="H187" s="91"/>
    </row>
    <row r="188" spans="2:8" s="78" customFormat="1" x14ac:dyDescent="0.25">
      <c r="B188" s="90"/>
      <c r="C188" s="90"/>
      <c r="D188" s="80"/>
      <c r="E188" s="80"/>
      <c r="F188" s="80"/>
      <c r="G188" s="80"/>
      <c r="H188" s="91"/>
    </row>
    <row r="189" spans="2:8" s="78" customFormat="1" x14ac:dyDescent="0.25">
      <c r="B189" s="90"/>
      <c r="C189" s="90"/>
      <c r="D189" s="80"/>
      <c r="E189" s="80"/>
      <c r="F189" s="80"/>
      <c r="G189" s="80"/>
      <c r="H189" s="91"/>
    </row>
    <row r="190" spans="2:8" s="78" customFormat="1" x14ac:dyDescent="0.25">
      <c r="B190" s="90"/>
      <c r="C190" s="90"/>
      <c r="D190" s="80"/>
      <c r="E190" s="80"/>
      <c r="F190" s="80"/>
      <c r="G190" s="80"/>
      <c r="H190" s="91"/>
    </row>
    <row r="191" spans="2:8" s="78" customFormat="1" x14ac:dyDescent="0.25">
      <c r="B191" s="90"/>
      <c r="C191" s="90"/>
      <c r="D191" s="80"/>
      <c r="E191" s="80"/>
      <c r="F191" s="80"/>
      <c r="G191" s="80"/>
      <c r="H191" s="91"/>
    </row>
    <row r="192" spans="2:8" s="78" customFormat="1" x14ac:dyDescent="0.25">
      <c r="B192" s="90"/>
      <c r="C192" s="90"/>
      <c r="D192" s="80"/>
      <c r="E192" s="80"/>
      <c r="F192" s="80"/>
      <c r="G192" s="80"/>
      <c r="H192" s="91"/>
    </row>
    <row r="193" spans="2:8" s="78" customFormat="1" x14ac:dyDescent="0.25">
      <c r="B193" s="90"/>
      <c r="C193" s="90"/>
      <c r="D193" s="80"/>
      <c r="E193" s="80"/>
      <c r="F193" s="80"/>
      <c r="G193" s="80"/>
      <c r="H193" s="91"/>
    </row>
    <row r="194" spans="2:8" s="78" customFormat="1" x14ac:dyDescent="0.25">
      <c r="B194" s="90"/>
      <c r="C194" s="90"/>
      <c r="D194" s="80"/>
      <c r="E194" s="80"/>
      <c r="F194" s="80"/>
      <c r="G194" s="80"/>
      <c r="H194" s="91"/>
    </row>
    <row r="195" spans="2:8" s="78" customFormat="1" x14ac:dyDescent="0.25">
      <c r="B195" s="90"/>
      <c r="C195" s="90"/>
      <c r="D195" s="80"/>
      <c r="E195" s="80"/>
      <c r="F195" s="80"/>
      <c r="G195" s="80"/>
      <c r="H195" s="91"/>
    </row>
    <row r="196" spans="2:8" s="78" customFormat="1" x14ac:dyDescent="0.25">
      <c r="B196" s="90"/>
      <c r="C196" s="90"/>
      <c r="D196" s="80"/>
      <c r="E196" s="80"/>
      <c r="F196" s="80"/>
      <c r="G196" s="80"/>
      <c r="H196" s="91"/>
    </row>
    <row r="197" spans="2:8" s="78" customFormat="1" x14ac:dyDescent="0.25">
      <c r="B197" s="90"/>
      <c r="C197" s="90"/>
      <c r="D197" s="80"/>
      <c r="E197" s="80"/>
      <c r="F197" s="80"/>
      <c r="G197" s="80"/>
      <c r="H197" s="91"/>
    </row>
    <row r="198" spans="2:8" s="78" customFormat="1" x14ac:dyDescent="0.25">
      <c r="B198" s="90"/>
      <c r="C198" s="90"/>
      <c r="D198" s="80"/>
      <c r="E198" s="80"/>
      <c r="F198" s="80"/>
      <c r="G198" s="80"/>
      <c r="H198" s="91"/>
    </row>
    <row r="199" spans="2:8" s="78" customFormat="1" x14ac:dyDescent="0.25">
      <c r="B199" s="90"/>
      <c r="C199" s="90"/>
      <c r="D199" s="80"/>
      <c r="E199" s="80"/>
      <c r="F199" s="80"/>
      <c r="G199" s="80"/>
      <c r="H199" s="91"/>
    </row>
    <row r="200" spans="2:8" s="78" customFormat="1" x14ac:dyDescent="0.25">
      <c r="B200" s="90"/>
      <c r="C200" s="90"/>
      <c r="D200" s="80"/>
      <c r="E200" s="80"/>
      <c r="F200" s="80"/>
      <c r="G200" s="80"/>
      <c r="H200" s="91"/>
    </row>
    <row r="201" spans="2:8" s="78" customFormat="1" x14ac:dyDescent="0.25">
      <c r="B201" s="90"/>
      <c r="C201" s="90"/>
      <c r="D201" s="80"/>
      <c r="E201" s="80"/>
      <c r="F201" s="80"/>
      <c r="G201" s="80"/>
      <c r="H201" s="91"/>
    </row>
    <row r="202" spans="2:8" s="78" customFormat="1" x14ac:dyDescent="0.25">
      <c r="B202" s="90"/>
      <c r="C202" s="90"/>
      <c r="D202" s="80"/>
      <c r="E202" s="80"/>
      <c r="F202" s="80"/>
      <c r="G202" s="80"/>
      <c r="H202" s="91"/>
    </row>
    <row r="203" spans="2:8" s="78" customFormat="1" x14ac:dyDescent="0.25">
      <c r="B203" s="90"/>
      <c r="C203" s="90"/>
      <c r="D203" s="80"/>
      <c r="E203" s="80"/>
      <c r="F203" s="80"/>
      <c r="G203" s="80"/>
      <c r="H203" s="91"/>
    </row>
    <row r="204" spans="2:8" s="78" customFormat="1" x14ac:dyDescent="0.25">
      <c r="B204" s="90"/>
      <c r="C204" s="90"/>
      <c r="D204" s="80"/>
      <c r="E204" s="80"/>
      <c r="F204" s="80"/>
      <c r="G204" s="80"/>
      <c r="H204" s="91"/>
    </row>
    <row r="205" spans="2:8" s="78" customFormat="1" x14ac:dyDescent="0.25">
      <c r="B205" s="90"/>
      <c r="C205" s="90"/>
      <c r="D205" s="80"/>
      <c r="E205" s="80"/>
      <c r="F205" s="80"/>
      <c r="G205" s="80"/>
      <c r="H205" s="91"/>
    </row>
    <row r="206" spans="2:8" s="78" customFormat="1" x14ac:dyDescent="0.25">
      <c r="B206" s="90"/>
      <c r="C206" s="90"/>
      <c r="D206" s="80"/>
      <c r="E206" s="80"/>
      <c r="F206" s="80"/>
      <c r="G206" s="80"/>
      <c r="H206" s="91"/>
    </row>
    <row r="207" spans="2:8" s="78" customFormat="1" x14ac:dyDescent="0.25">
      <c r="B207" s="90"/>
      <c r="C207" s="90"/>
      <c r="D207" s="80"/>
      <c r="E207" s="80"/>
      <c r="F207" s="80"/>
      <c r="G207" s="80"/>
      <c r="H207" s="91"/>
    </row>
    <row r="208" spans="2:8" s="78" customFormat="1" x14ac:dyDescent="0.25">
      <c r="B208" s="90"/>
      <c r="C208" s="90"/>
      <c r="D208" s="80"/>
      <c r="E208" s="80"/>
      <c r="F208" s="80"/>
      <c r="G208" s="80"/>
      <c r="H208" s="91"/>
    </row>
    <row r="209" spans="2:8" s="78" customFormat="1" x14ac:dyDescent="0.25">
      <c r="B209" s="90"/>
      <c r="C209" s="90"/>
      <c r="D209" s="80"/>
      <c r="E209" s="80"/>
      <c r="F209" s="80"/>
      <c r="G209" s="80"/>
      <c r="H209" s="91"/>
    </row>
    <row r="210" spans="2:8" s="78" customFormat="1" x14ac:dyDescent="0.25">
      <c r="B210" s="90"/>
      <c r="C210" s="90"/>
      <c r="D210" s="80"/>
      <c r="E210" s="80"/>
      <c r="F210" s="80"/>
      <c r="G210" s="80"/>
      <c r="H210" s="91"/>
    </row>
    <row r="211" spans="2:8" s="78" customFormat="1" x14ac:dyDescent="0.25">
      <c r="B211" s="90"/>
      <c r="C211" s="90"/>
      <c r="D211" s="80"/>
      <c r="E211" s="80"/>
      <c r="F211" s="80"/>
      <c r="G211" s="80"/>
      <c r="H211" s="91"/>
    </row>
    <row r="212" spans="2:8" s="78" customFormat="1" x14ac:dyDescent="0.25">
      <c r="B212" s="90"/>
      <c r="C212" s="90"/>
      <c r="D212" s="80"/>
      <c r="E212" s="80"/>
      <c r="F212" s="80"/>
      <c r="G212" s="80"/>
      <c r="H212" s="91"/>
    </row>
    <row r="213" spans="2:8" s="78" customFormat="1" x14ac:dyDescent="0.25">
      <c r="B213" s="90"/>
      <c r="C213" s="90"/>
      <c r="D213" s="80"/>
      <c r="E213" s="80"/>
      <c r="F213" s="80"/>
      <c r="G213" s="80"/>
      <c r="H213" s="91"/>
    </row>
    <row r="214" spans="2:8" s="78" customFormat="1" x14ac:dyDescent="0.25">
      <c r="B214" s="90"/>
      <c r="C214" s="90"/>
      <c r="D214" s="80"/>
      <c r="E214" s="80"/>
      <c r="F214" s="80"/>
      <c r="G214" s="80"/>
      <c r="H214" s="91"/>
    </row>
    <row r="215" spans="2:8" s="78" customFormat="1" x14ac:dyDescent="0.25">
      <c r="B215" s="90"/>
      <c r="C215" s="90"/>
      <c r="D215" s="80"/>
      <c r="E215" s="80"/>
      <c r="F215" s="80"/>
      <c r="G215" s="80"/>
      <c r="H215" s="91"/>
    </row>
    <row r="216" spans="2:8" s="78" customFormat="1" x14ac:dyDescent="0.25">
      <c r="B216" s="90"/>
      <c r="C216" s="90"/>
      <c r="D216" s="80"/>
      <c r="E216" s="80"/>
      <c r="F216" s="80"/>
      <c r="G216" s="80"/>
      <c r="H216" s="91"/>
    </row>
    <row r="217" spans="2:8" s="78" customFormat="1" x14ac:dyDescent="0.25">
      <c r="B217" s="90"/>
      <c r="C217" s="90"/>
      <c r="D217" s="80"/>
      <c r="E217" s="80"/>
      <c r="F217" s="80"/>
      <c r="G217" s="80"/>
      <c r="H217" s="91"/>
    </row>
    <row r="218" spans="2:8" s="78" customFormat="1" x14ac:dyDescent="0.25">
      <c r="B218" s="90"/>
      <c r="C218" s="90"/>
      <c r="D218" s="80"/>
      <c r="E218" s="80"/>
      <c r="F218" s="80"/>
      <c r="G218" s="80"/>
      <c r="H218" s="91"/>
    </row>
    <row r="219" spans="2:8" s="78" customFormat="1" x14ac:dyDescent="0.25">
      <c r="B219" s="90"/>
      <c r="C219" s="90"/>
      <c r="D219" s="80"/>
      <c r="E219" s="80"/>
      <c r="F219" s="80"/>
      <c r="G219" s="80"/>
      <c r="H219" s="91"/>
    </row>
    <row r="220" spans="2:8" s="78" customFormat="1" x14ac:dyDescent="0.25">
      <c r="B220" s="90"/>
      <c r="C220" s="90"/>
      <c r="D220" s="80"/>
      <c r="E220" s="80"/>
      <c r="F220" s="80"/>
      <c r="G220" s="80"/>
      <c r="H220" s="91"/>
    </row>
    <row r="221" spans="2:8" s="78" customFormat="1" x14ac:dyDescent="0.25">
      <c r="B221" s="90"/>
      <c r="C221" s="90"/>
      <c r="D221" s="80"/>
      <c r="E221" s="80"/>
      <c r="F221" s="80"/>
      <c r="G221" s="80"/>
      <c r="H221" s="91"/>
    </row>
    <row r="222" spans="2:8" s="78" customFormat="1" x14ac:dyDescent="0.25">
      <c r="B222" s="90"/>
      <c r="C222" s="90"/>
      <c r="D222" s="80"/>
      <c r="E222" s="80"/>
      <c r="F222" s="80"/>
      <c r="G222" s="80"/>
      <c r="H222" s="91"/>
    </row>
    <row r="223" spans="2:8" s="78" customFormat="1" x14ac:dyDescent="0.25">
      <c r="B223" s="90"/>
      <c r="C223" s="90"/>
      <c r="D223" s="80"/>
      <c r="E223" s="80"/>
      <c r="F223" s="80"/>
      <c r="G223" s="80"/>
      <c r="H223" s="91"/>
    </row>
    <row r="224" spans="2:8" s="78" customFormat="1" x14ac:dyDescent="0.25">
      <c r="B224" s="90"/>
      <c r="C224" s="90"/>
      <c r="D224" s="80"/>
      <c r="E224" s="80"/>
      <c r="F224" s="80"/>
      <c r="G224" s="80"/>
      <c r="H224" s="91"/>
    </row>
    <row r="225" spans="2:8" s="78" customFormat="1" x14ac:dyDescent="0.25">
      <c r="B225" s="90"/>
      <c r="C225" s="90"/>
      <c r="D225" s="80"/>
      <c r="E225" s="80"/>
      <c r="F225" s="80"/>
      <c r="G225" s="80"/>
      <c r="H225" s="91"/>
    </row>
    <row r="226" spans="2:8" s="78" customFormat="1" x14ac:dyDescent="0.25">
      <c r="B226" s="90"/>
      <c r="C226" s="90"/>
      <c r="D226" s="80"/>
      <c r="E226" s="80"/>
      <c r="F226" s="80"/>
      <c r="G226" s="80"/>
      <c r="H226" s="91"/>
    </row>
    <row r="227" spans="2:8" s="78" customFormat="1" x14ac:dyDescent="0.25">
      <c r="B227" s="90"/>
      <c r="C227" s="90"/>
      <c r="D227" s="80"/>
      <c r="E227" s="80"/>
      <c r="F227" s="80"/>
      <c r="G227" s="80"/>
      <c r="H227" s="91"/>
    </row>
    <row r="228" spans="2:8" s="78" customFormat="1" x14ac:dyDescent="0.25">
      <c r="B228" s="90"/>
      <c r="C228" s="90"/>
      <c r="D228" s="80"/>
      <c r="E228" s="80"/>
      <c r="F228" s="80"/>
      <c r="G228" s="80"/>
      <c r="H228" s="91"/>
    </row>
    <row r="229" spans="2:8" s="78" customFormat="1" x14ac:dyDescent="0.25">
      <c r="B229" s="90"/>
      <c r="C229" s="90"/>
      <c r="D229" s="80"/>
      <c r="E229" s="80"/>
      <c r="F229" s="80"/>
      <c r="G229" s="80"/>
      <c r="H229" s="91"/>
    </row>
    <row r="230" spans="2:8" s="78" customFormat="1" x14ac:dyDescent="0.25">
      <c r="B230" s="90"/>
      <c r="C230" s="90"/>
      <c r="D230" s="80"/>
      <c r="E230" s="80"/>
      <c r="F230" s="80"/>
      <c r="G230" s="80"/>
      <c r="H230" s="91"/>
    </row>
    <row r="231" spans="2:8" s="78" customFormat="1" x14ac:dyDescent="0.25">
      <c r="B231" s="90"/>
      <c r="C231" s="90"/>
      <c r="D231" s="80"/>
      <c r="E231" s="80"/>
      <c r="F231" s="80"/>
      <c r="G231" s="80"/>
      <c r="H231" s="91"/>
    </row>
    <row r="232" spans="2:8" s="78" customFormat="1" x14ac:dyDescent="0.25">
      <c r="B232" s="90"/>
      <c r="C232" s="90"/>
      <c r="D232" s="80"/>
      <c r="E232" s="80"/>
      <c r="F232" s="80"/>
      <c r="G232" s="80"/>
      <c r="H232" s="91"/>
    </row>
    <row r="233" spans="2:8" s="78" customFormat="1" x14ac:dyDescent="0.25">
      <c r="B233" s="90"/>
      <c r="C233" s="90"/>
      <c r="D233" s="80"/>
      <c r="E233" s="80"/>
      <c r="F233" s="80"/>
      <c r="G233" s="80"/>
      <c r="H233" s="91"/>
    </row>
    <row r="234" spans="2:8" s="78" customFormat="1" x14ac:dyDescent="0.25">
      <c r="B234" s="90"/>
      <c r="C234" s="90"/>
      <c r="D234" s="80"/>
      <c r="E234" s="80"/>
      <c r="F234" s="80"/>
      <c r="G234" s="80"/>
      <c r="H234" s="91"/>
    </row>
    <row r="235" spans="2:8" s="78" customFormat="1" x14ac:dyDescent="0.25">
      <c r="B235" s="90"/>
      <c r="C235" s="90"/>
      <c r="D235" s="80"/>
      <c r="E235" s="80"/>
      <c r="F235" s="80"/>
      <c r="G235" s="80"/>
      <c r="H235" s="91"/>
    </row>
    <row r="236" spans="2:8" s="78" customFormat="1" x14ac:dyDescent="0.25">
      <c r="B236" s="90"/>
      <c r="C236" s="90"/>
      <c r="D236" s="80"/>
      <c r="E236" s="80"/>
      <c r="F236" s="80"/>
      <c r="G236" s="80"/>
      <c r="H236" s="91"/>
    </row>
    <row r="237" spans="2:8" s="78" customFormat="1" x14ac:dyDescent="0.25">
      <c r="B237" s="90"/>
      <c r="C237" s="90"/>
      <c r="D237" s="80"/>
      <c r="E237" s="80"/>
      <c r="F237" s="80"/>
      <c r="G237" s="80"/>
      <c r="H237" s="91"/>
    </row>
    <row r="238" spans="2:8" s="78" customFormat="1" x14ac:dyDescent="0.25">
      <c r="B238" s="90"/>
      <c r="C238" s="90"/>
      <c r="D238" s="80"/>
      <c r="E238" s="80"/>
      <c r="F238" s="80"/>
      <c r="G238" s="80"/>
      <c r="H238" s="91"/>
    </row>
    <row r="239" spans="2:8" s="78" customFormat="1" x14ac:dyDescent="0.25">
      <c r="B239" s="90"/>
      <c r="C239" s="90"/>
      <c r="D239" s="80"/>
      <c r="E239" s="80"/>
      <c r="F239" s="80"/>
      <c r="G239" s="80"/>
      <c r="H239" s="91"/>
    </row>
    <row r="240" spans="2:8" s="78" customFormat="1" x14ac:dyDescent="0.25">
      <c r="B240" s="90"/>
      <c r="C240" s="90"/>
      <c r="D240" s="80"/>
      <c r="E240" s="80"/>
      <c r="F240" s="80"/>
      <c r="G240" s="80"/>
      <c r="H240" s="91"/>
    </row>
    <row r="241" spans="2:8" s="78" customFormat="1" x14ac:dyDescent="0.25">
      <c r="B241" s="90"/>
      <c r="C241" s="90"/>
      <c r="D241" s="80"/>
      <c r="E241" s="80"/>
      <c r="F241" s="80"/>
      <c r="G241" s="80"/>
      <c r="H241" s="91"/>
    </row>
    <row r="242" spans="2:8" s="78" customFormat="1" x14ac:dyDescent="0.25">
      <c r="B242" s="90"/>
      <c r="C242" s="90"/>
      <c r="D242" s="80"/>
      <c r="E242" s="80"/>
      <c r="F242" s="80"/>
      <c r="G242" s="80"/>
      <c r="H242" s="91"/>
    </row>
    <row r="243" spans="2:8" s="78" customFormat="1" x14ac:dyDescent="0.25">
      <c r="B243" s="90"/>
      <c r="C243" s="90"/>
      <c r="D243" s="80"/>
      <c r="E243" s="80"/>
      <c r="F243" s="80"/>
      <c r="G243" s="80"/>
      <c r="H243" s="91"/>
    </row>
    <row r="244" spans="2:8" s="78" customFormat="1" x14ac:dyDescent="0.25">
      <c r="B244" s="90"/>
      <c r="C244" s="90"/>
      <c r="D244" s="80"/>
      <c r="E244" s="80"/>
      <c r="F244" s="80"/>
      <c r="G244" s="80"/>
      <c r="H244" s="91"/>
    </row>
    <row r="245" spans="2:8" s="78" customFormat="1" x14ac:dyDescent="0.25">
      <c r="B245" s="90"/>
      <c r="C245" s="90"/>
      <c r="D245" s="80"/>
      <c r="E245" s="80"/>
      <c r="F245" s="80"/>
      <c r="G245" s="80"/>
      <c r="H245" s="91"/>
    </row>
    <row r="246" spans="2:8" s="78" customFormat="1" x14ac:dyDescent="0.2">
      <c r="B246" s="90"/>
      <c r="C246" s="90"/>
      <c r="D246" s="80"/>
      <c r="E246" s="80"/>
      <c r="F246" s="80"/>
      <c r="G246" s="80"/>
      <c r="H246" s="80"/>
    </row>
  </sheetData>
  <autoFilter ref="A1:A250"/>
  <mergeCells count="6">
    <mergeCell ref="G1:H1"/>
    <mergeCell ref="B2:H2"/>
    <mergeCell ref="A4:A15"/>
    <mergeCell ref="B4:B15"/>
    <mergeCell ref="A16:A21"/>
    <mergeCell ref="B16:B21"/>
  </mergeCells>
  <hyperlinks>
    <hyperlink ref="C3" location="'3.3'!R6C4" display="'3.3'!R6C4"/>
    <hyperlink ref="D3" location="'3.3'!R7C4" display="'3.3'!R7C4"/>
    <hyperlink ref="E3" location="'3.3'!R8C4" display="'3.3'!R8C4"/>
    <hyperlink ref="F3" location="'3.3'!R9C4" display="'3.3'!R9C4"/>
    <hyperlink ref="G3" location="'3.3'!R10C4" display="'3.3'!R10C4"/>
    <hyperlink ref="H3" location="'3.3'!R11C4" display="'3.3'!R11C4"/>
  </hyperlinks>
  <pageMargins left="0.70866141732283472" right="0.70866141732283472" top="0.74803149606299213" bottom="0.74803149606299213" header="0.31496062992125984" footer="0.31496062992125984"/>
  <pageSetup paperSize="9" scale="6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view="pageBreakPreview" topLeftCell="B1" zoomScale="120" zoomScaleNormal="100" zoomScaleSheetLayoutView="120" workbookViewId="0">
      <pane xSplit="1" ySplit="8" topLeftCell="C9" activePane="bottomRight" state="frozen"/>
      <selection activeCell="B1" sqref="B1"/>
      <selection pane="topRight" activeCell="C1" sqref="C1"/>
      <selection pane="bottomLeft" activeCell="B9" sqref="B9"/>
      <selection pane="bottomRight" activeCell="B9" sqref="A9:XFD14"/>
    </sheetView>
  </sheetViews>
  <sheetFormatPr defaultRowHeight="15" x14ac:dyDescent="0.25"/>
  <cols>
    <col min="1" max="1" width="9" style="98" hidden="1" customWidth="1"/>
    <col min="2" max="2" width="14.83203125" style="98" customWidth="1"/>
    <col min="3" max="3" width="80.83203125" style="98" customWidth="1"/>
    <col min="4" max="4" width="14.1640625" style="98" customWidth="1"/>
    <col min="5" max="5" width="16.6640625" style="98" customWidth="1"/>
    <col min="6" max="6" width="3.1640625" style="98" customWidth="1"/>
    <col min="7" max="7" width="13.5" style="98" bestFit="1" customWidth="1"/>
    <col min="8" max="8" width="19.33203125" style="98" customWidth="1"/>
    <col min="9" max="9" width="10" style="98" bestFit="1" customWidth="1"/>
    <col min="10" max="16384" width="9.33203125" style="98"/>
  </cols>
  <sheetData>
    <row r="1" spans="1:5" ht="74.25" customHeight="1" x14ac:dyDescent="0.25">
      <c r="A1" s="97" t="s">
        <v>343</v>
      </c>
      <c r="B1" s="97"/>
      <c r="C1" s="331" t="s">
        <v>361</v>
      </c>
      <c r="D1" s="331"/>
      <c r="E1" s="331"/>
    </row>
    <row r="2" spans="1:5" ht="64.5" customHeight="1" x14ac:dyDescent="0.25">
      <c r="A2" s="332" t="s">
        <v>344</v>
      </c>
      <c r="B2" s="332"/>
      <c r="C2" s="332"/>
      <c r="D2" s="332"/>
      <c r="E2" s="332"/>
    </row>
    <row r="3" spans="1:5" ht="7.5" customHeight="1" x14ac:dyDescent="0.25">
      <c r="A3" s="99"/>
      <c r="B3" s="345"/>
      <c r="C3" s="345"/>
      <c r="D3" s="99"/>
      <c r="E3" s="99"/>
    </row>
    <row r="4" spans="1:5" ht="15.75" customHeight="1" x14ac:dyDescent="0.25">
      <c r="A4" s="333" t="s">
        <v>345</v>
      </c>
      <c r="B4" s="333"/>
      <c r="C4" s="333"/>
      <c r="D4" s="100">
        <v>24255.41</v>
      </c>
      <c r="E4" s="99"/>
    </row>
    <row r="5" spans="1:5" ht="15.75" customHeight="1" x14ac:dyDescent="0.25">
      <c r="A5" s="333" t="s">
        <v>346</v>
      </c>
      <c r="B5" s="333"/>
      <c r="C5" s="333"/>
      <c r="D5" s="101">
        <v>1.105</v>
      </c>
      <c r="E5" s="99"/>
    </row>
    <row r="6" spans="1:5" ht="15.75" customHeight="1" x14ac:dyDescent="0.25">
      <c r="A6" s="333" t="s">
        <v>347</v>
      </c>
      <c r="B6" s="333"/>
      <c r="C6" s="333"/>
      <c r="D6" s="100">
        <v>26802.23</v>
      </c>
      <c r="E6" s="99"/>
    </row>
    <row r="7" spans="1:5" ht="7.5" customHeight="1" x14ac:dyDescent="0.25">
      <c r="A7" s="99"/>
      <c r="B7" s="344"/>
      <c r="C7" s="344"/>
      <c r="D7" s="99"/>
      <c r="E7" s="99"/>
    </row>
    <row r="8" spans="1:5" ht="28.5" x14ac:dyDescent="0.25">
      <c r="A8" s="102" t="s">
        <v>348</v>
      </c>
      <c r="B8" s="102" t="s">
        <v>349</v>
      </c>
      <c r="C8" s="103" t="s">
        <v>350</v>
      </c>
      <c r="D8" s="102" t="s">
        <v>351</v>
      </c>
      <c r="E8" s="102" t="s">
        <v>352</v>
      </c>
    </row>
    <row r="9" spans="1:5" ht="30" x14ac:dyDescent="0.25">
      <c r="A9" s="104"/>
      <c r="B9" s="125" t="s">
        <v>363</v>
      </c>
      <c r="C9" s="126" t="s">
        <v>353</v>
      </c>
      <c r="D9" s="125">
        <v>1.31</v>
      </c>
      <c r="E9" s="106">
        <f>$D$6*D9</f>
        <v>35110.92</v>
      </c>
    </row>
    <row r="10" spans="1:5" ht="30" x14ac:dyDescent="0.25">
      <c r="A10" s="104"/>
      <c r="B10" s="125" t="s">
        <v>364</v>
      </c>
      <c r="C10" s="126" t="s">
        <v>365</v>
      </c>
      <c r="D10" s="125">
        <v>2.62</v>
      </c>
      <c r="E10" s="106">
        <f t="shared" ref="E10:E14" si="0">$D$6*D10</f>
        <v>70221.84</v>
      </c>
    </row>
    <row r="11" spans="1:5" ht="30" x14ac:dyDescent="0.25">
      <c r="A11" s="104"/>
      <c r="B11" s="125" t="s">
        <v>366</v>
      </c>
      <c r="C11" s="126" t="s">
        <v>354</v>
      </c>
      <c r="D11" s="125">
        <v>1.82</v>
      </c>
      <c r="E11" s="106">
        <f t="shared" si="0"/>
        <v>48780.06</v>
      </c>
    </row>
    <row r="12" spans="1:5" ht="30" x14ac:dyDescent="0.25">
      <c r="A12" s="104"/>
      <c r="B12" s="125" t="s">
        <v>367</v>
      </c>
      <c r="C12" s="126" t="s">
        <v>368</v>
      </c>
      <c r="D12" s="125">
        <v>3.13</v>
      </c>
      <c r="E12" s="106">
        <f t="shared" si="0"/>
        <v>83890.98</v>
      </c>
    </row>
    <row r="13" spans="1:5" ht="30" x14ac:dyDescent="0.25">
      <c r="B13" s="125" t="s">
        <v>369</v>
      </c>
      <c r="C13" s="126" t="s">
        <v>355</v>
      </c>
      <c r="D13" s="127">
        <v>3.12</v>
      </c>
      <c r="E13" s="106">
        <f t="shared" si="0"/>
        <v>83622.960000000006</v>
      </c>
    </row>
    <row r="14" spans="1:5" ht="30" x14ac:dyDescent="0.25">
      <c r="B14" s="125" t="s">
        <v>370</v>
      </c>
      <c r="C14" s="126" t="s">
        <v>371</v>
      </c>
      <c r="D14" s="127">
        <v>4.43</v>
      </c>
      <c r="E14" s="106">
        <f t="shared" si="0"/>
        <v>118733.88</v>
      </c>
    </row>
  </sheetData>
  <mergeCells count="7">
    <mergeCell ref="B7:C7"/>
    <mergeCell ref="C1:E1"/>
    <mergeCell ref="A2:E2"/>
    <mergeCell ref="B3:C3"/>
    <mergeCell ref="A4:C4"/>
    <mergeCell ref="A5:C5"/>
    <mergeCell ref="A6:C6"/>
  </mergeCells>
  <pageMargins left="0.7" right="0.7" top="0.75" bottom="0.75" header="0.3" footer="0.3"/>
  <pageSetup paperSize="9" scale="8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T95"/>
  <sheetViews>
    <sheetView tabSelected="1" view="pageBreakPreview" topLeftCell="F1" zoomScale="90" zoomScaleNormal="100" zoomScaleSheetLayoutView="90" workbookViewId="0">
      <pane xSplit="2" ySplit="5" topLeftCell="Z39" activePane="bottomRight" state="frozen"/>
      <selection activeCell="F1" sqref="F1"/>
      <selection pane="topRight" activeCell="H1" sqref="H1"/>
      <selection pane="bottomLeft" activeCell="F7" sqref="F7"/>
      <selection pane="bottomRight" activeCell="Z24" sqref="Z24"/>
    </sheetView>
  </sheetViews>
  <sheetFormatPr defaultColWidth="5.33203125" defaultRowHeight="15.75" x14ac:dyDescent="0.25"/>
  <cols>
    <col min="1" max="1" width="5" style="154" hidden="1" customWidth="1"/>
    <col min="2" max="2" width="14" hidden="1" customWidth="1"/>
    <col min="3" max="3" width="16" hidden="1" customWidth="1"/>
    <col min="4" max="4" width="14.1640625" hidden="1" customWidth="1"/>
    <col min="5" max="5" width="11.6640625" hidden="1" customWidth="1"/>
    <col min="6" max="6" width="8.83203125" style="154" customWidth="1"/>
    <col min="7" max="7" width="35.6640625" style="154" customWidth="1"/>
    <col min="8" max="8" width="10" style="210" customWidth="1"/>
    <col min="9" max="9" width="10.83203125" style="157" customWidth="1"/>
    <col min="10" max="10" width="8.83203125" style="158" customWidth="1"/>
    <col min="11" max="11" width="10.1640625" style="157" customWidth="1"/>
    <col min="12" max="12" width="10.6640625" style="211" customWidth="1"/>
    <col min="13" max="13" width="11.83203125" style="212" customWidth="1"/>
    <col min="14" max="16" width="12.5" style="213" customWidth="1"/>
    <col min="17" max="17" width="13.1640625" style="157" customWidth="1"/>
    <col min="18" max="18" width="12" style="211" customWidth="1"/>
    <col min="19" max="19" width="13.1640625" style="214" customWidth="1"/>
    <col min="20" max="20" width="11.33203125" style="215" customWidth="1"/>
    <col min="21" max="21" width="12.1640625" style="156" customWidth="1"/>
    <col min="22" max="22" width="13.1640625" style="155" customWidth="1"/>
    <col min="23" max="23" width="14.5" style="155" customWidth="1"/>
    <col min="24" max="24" width="14" style="155" customWidth="1"/>
    <col min="25" max="25" width="15.5" style="156" customWidth="1"/>
    <col min="26" max="26" width="13.33203125" style="155" customWidth="1"/>
    <col min="27" max="27" width="13.6640625" style="157" customWidth="1"/>
    <col min="28" max="28" width="14.6640625" style="158" customWidth="1"/>
    <col min="29" max="29" width="14.5" style="157" customWidth="1"/>
    <col min="30" max="30" width="13.6640625" style="211" customWidth="1"/>
    <col min="31" max="31" width="15.5" style="212" customWidth="1"/>
    <col min="32" max="32" width="14.83203125" style="213" customWidth="1"/>
    <col min="33" max="33" width="17.6640625" style="157" customWidth="1"/>
    <col min="34" max="34" width="24.33203125" style="211" customWidth="1"/>
    <col min="35" max="35" width="22.83203125" style="214" customWidth="1"/>
    <col min="36" max="36" width="18.1640625" style="155" customWidth="1"/>
    <col min="37" max="39" width="26.5" style="155" customWidth="1"/>
    <col min="40" max="42" width="20.6640625" style="155" customWidth="1"/>
    <col min="43" max="219" width="9.33203125" customWidth="1"/>
    <col min="220" max="220" width="5" customWidth="1"/>
    <col min="257" max="261" width="0" hidden="1" customWidth="1"/>
    <col min="262" max="262" width="8.83203125" customWidth="1"/>
    <col min="263" max="263" width="31.5" customWidth="1"/>
    <col min="264" max="264" width="10" customWidth="1"/>
    <col min="265" max="265" width="10.83203125" customWidth="1"/>
    <col min="266" max="266" width="8.83203125" customWidth="1"/>
    <col min="267" max="267" width="10.1640625" customWidth="1"/>
    <col min="268" max="268" width="10.6640625" customWidth="1"/>
    <col min="269" max="269" width="11.83203125" customWidth="1"/>
    <col min="270" max="272" width="12.5" customWidth="1"/>
    <col min="273" max="273" width="13.1640625" customWidth="1"/>
    <col min="274" max="274" width="12" customWidth="1"/>
    <col min="275" max="275" width="13.1640625" customWidth="1"/>
    <col min="276" max="276" width="11.33203125" customWidth="1"/>
    <col min="277" max="277" width="12.1640625" customWidth="1"/>
    <col min="278" max="278" width="13.1640625" customWidth="1"/>
    <col min="279" max="279" width="14.5" customWidth="1"/>
    <col min="280" max="280" width="14" customWidth="1"/>
    <col min="281" max="281" width="15.5" customWidth="1"/>
    <col min="282" max="282" width="13.33203125" customWidth="1"/>
    <col min="283" max="283" width="13.6640625" customWidth="1"/>
    <col min="284" max="284" width="14.6640625" customWidth="1"/>
    <col min="285" max="285" width="14.5" customWidth="1"/>
    <col min="286" max="286" width="12.5" customWidth="1"/>
    <col min="287" max="287" width="15.5" customWidth="1"/>
    <col min="288" max="288" width="14.83203125" customWidth="1"/>
    <col min="289" max="289" width="17.6640625" customWidth="1"/>
    <col min="290" max="290" width="24.33203125" customWidth="1"/>
    <col min="291" max="291" width="22.83203125" customWidth="1"/>
    <col min="292" max="292" width="18.1640625" customWidth="1"/>
    <col min="293" max="295" width="26.5" customWidth="1"/>
    <col min="296" max="298" width="20.6640625" customWidth="1"/>
    <col min="299" max="475" width="9.33203125" customWidth="1"/>
    <col min="476" max="476" width="5" customWidth="1"/>
    <col min="513" max="517" width="0" hidden="1" customWidth="1"/>
    <col min="518" max="518" width="8.83203125" customWidth="1"/>
    <col min="519" max="519" width="31.5" customWidth="1"/>
    <col min="520" max="520" width="10" customWidth="1"/>
    <col min="521" max="521" width="10.83203125" customWidth="1"/>
    <col min="522" max="522" width="8.83203125" customWidth="1"/>
    <col min="523" max="523" width="10.1640625" customWidth="1"/>
    <col min="524" max="524" width="10.6640625" customWidth="1"/>
    <col min="525" max="525" width="11.83203125" customWidth="1"/>
    <col min="526" max="528" width="12.5" customWidth="1"/>
    <col min="529" max="529" width="13.1640625" customWidth="1"/>
    <col min="530" max="530" width="12" customWidth="1"/>
    <col min="531" max="531" width="13.1640625" customWidth="1"/>
    <col min="532" max="532" width="11.33203125" customWidth="1"/>
    <col min="533" max="533" width="12.1640625" customWidth="1"/>
    <col min="534" max="534" width="13.1640625" customWidth="1"/>
    <col min="535" max="535" width="14.5" customWidth="1"/>
    <col min="536" max="536" width="14" customWidth="1"/>
    <col min="537" max="537" width="15.5" customWidth="1"/>
    <col min="538" max="538" width="13.33203125" customWidth="1"/>
    <col min="539" max="539" width="13.6640625" customWidth="1"/>
    <col min="540" max="540" width="14.6640625" customWidth="1"/>
    <col min="541" max="541" width="14.5" customWidth="1"/>
    <col min="542" max="542" width="12.5" customWidth="1"/>
    <col min="543" max="543" width="15.5" customWidth="1"/>
    <col min="544" max="544" width="14.83203125" customWidth="1"/>
    <col min="545" max="545" width="17.6640625" customWidth="1"/>
    <col min="546" max="546" width="24.33203125" customWidth="1"/>
    <col min="547" max="547" width="22.83203125" customWidth="1"/>
    <col min="548" max="548" width="18.1640625" customWidth="1"/>
    <col min="549" max="551" width="26.5" customWidth="1"/>
    <col min="552" max="554" width="20.6640625" customWidth="1"/>
    <col min="555" max="731" width="9.33203125" customWidth="1"/>
    <col min="732" max="732" width="5" customWidth="1"/>
    <col min="769" max="773" width="0" hidden="1" customWidth="1"/>
    <col min="774" max="774" width="8.83203125" customWidth="1"/>
    <col min="775" max="775" width="31.5" customWidth="1"/>
    <col min="776" max="776" width="10" customWidth="1"/>
    <col min="777" max="777" width="10.83203125" customWidth="1"/>
    <col min="778" max="778" width="8.83203125" customWidth="1"/>
    <col min="779" max="779" width="10.1640625" customWidth="1"/>
    <col min="780" max="780" width="10.6640625" customWidth="1"/>
    <col min="781" max="781" width="11.83203125" customWidth="1"/>
    <col min="782" max="784" width="12.5" customWidth="1"/>
    <col min="785" max="785" width="13.1640625" customWidth="1"/>
    <col min="786" max="786" width="12" customWidth="1"/>
    <col min="787" max="787" width="13.1640625" customWidth="1"/>
    <col min="788" max="788" width="11.33203125" customWidth="1"/>
    <col min="789" max="789" width="12.1640625" customWidth="1"/>
    <col min="790" max="790" width="13.1640625" customWidth="1"/>
    <col min="791" max="791" width="14.5" customWidth="1"/>
    <col min="792" max="792" width="14" customWidth="1"/>
    <col min="793" max="793" width="15.5" customWidth="1"/>
    <col min="794" max="794" width="13.33203125" customWidth="1"/>
    <col min="795" max="795" width="13.6640625" customWidth="1"/>
    <col min="796" max="796" width="14.6640625" customWidth="1"/>
    <col min="797" max="797" width="14.5" customWidth="1"/>
    <col min="798" max="798" width="12.5" customWidth="1"/>
    <col min="799" max="799" width="15.5" customWidth="1"/>
    <col min="800" max="800" width="14.83203125" customWidth="1"/>
    <col min="801" max="801" width="17.6640625" customWidth="1"/>
    <col min="802" max="802" width="24.33203125" customWidth="1"/>
    <col min="803" max="803" width="22.83203125" customWidth="1"/>
    <col min="804" max="804" width="18.1640625" customWidth="1"/>
    <col min="805" max="807" width="26.5" customWidth="1"/>
    <col min="808" max="810" width="20.6640625" customWidth="1"/>
    <col min="811" max="987" width="9.33203125" customWidth="1"/>
    <col min="988" max="988" width="5" customWidth="1"/>
    <col min="1025" max="1029" width="0" hidden="1" customWidth="1"/>
    <col min="1030" max="1030" width="8.83203125" customWidth="1"/>
    <col min="1031" max="1031" width="31.5" customWidth="1"/>
    <col min="1032" max="1032" width="10" customWidth="1"/>
    <col min="1033" max="1033" width="10.83203125" customWidth="1"/>
    <col min="1034" max="1034" width="8.83203125" customWidth="1"/>
    <col min="1035" max="1035" width="10.1640625" customWidth="1"/>
    <col min="1036" max="1036" width="10.6640625" customWidth="1"/>
    <col min="1037" max="1037" width="11.83203125" customWidth="1"/>
    <col min="1038" max="1040" width="12.5" customWidth="1"/>
    <col min="1041" max="1041" width="13.1640625" customWidth="1"/>
    <col min="1042" max="1042" width="12" customWidth="1"/>
    <col min="1043" max="1043" width="13.1640625" customWidth="1"/>
    <col min="1044" max="1044" width="11.33203125" customWidth="1"/>
    <col min="1045" max="1045" width="12.1640625" customWidth="1"/>
    <col min="1046" max="1046" width="13.1640625" customWidth="1"/>
    <col min="1047" max="1047" width="14.5" customWidth="1"/>
    <col min="1048" max="1048" width="14" customWidth="1"/>
    <col min="1049" max="1049" width="15.5" customWidth="1"/>
    <col min="1050" max="1050" width="13.33203125" customWidth="1"/>
    <col min="1051" max="1051" width="13.6640625" customWidth="1"/>
    <col min="1052" max="1052" width="14.6640625" customWidth="1"/>
    <col min="1053" max="1053" width="14.5" customWidth="1"/>
    <col min="1054" max="1054" width="12.5" customWidth="1"/>
    <col min="1055" max="1055" width="15.5" customWidth="1"/>
    <col min="1056" max="1056" width="14.83203125" customWidth="1"/>
    <col min="1057" max="1057" width="17.6640625" customWidth="1"/>
    <col min="1058" max="1058" width="24.33203125" customWidth="1"/>
    <col min="1059" max="1059" width="22.83203125" customWidth="1"/>
    <col min="1060" max="1060" width="18.1640625" customWidth="1"/>
    <col min="1061" max="1063" width="26.5" customWidth="1"/>
    <col min="1064" max="1066" width="20.6640625" customWidth="1"/>
    <col min="1067" max="1243" width="9.33203125" customWidth="1"/>
    <col min="1244" max="1244" width="5" customWidth="1"/>
    <col min="1281" max="1285" width="0" hidden="1" customWidth="1"/>
    <col min="1286" max="1286" width="8.83203125" customWidth="1"/>
    <col min="1287" max="1287" width="31.5" customWidth="1"/>
    <col min="1288" max="1288" width="10" customWidth="1"/>
    <col min="1289" max="1289" width="10.83203125" customWidth="1"/>
    <col min="1290" max="1290" width="8.83203125" customWidth="1"/>
    <col min="1291" max="1291" width="10.1640625" customWidth="1"/>
    <col min="1292" max="1292" width="10.6640625" customWidth="1"/>
    <col min="1293" max="1293" width="11.83203125" customWidth="1"/>
    <col min="1294" max="1296" width="12.5" customWidth="1"/>
    <col min="1297" max="1297" width="13.1640625" customWidth="1"/>
    <col min="1298" max="1298" width="12" customWidth="1"/>
    <col min="1299" max="1299" width="13.1640625" customWidth="1"/>
    <col min="1300" max="1300" width="11.33203125" customWidth="1"/>
    <col min="1301" max="1301" width="12.1640625" customWidth="1"/>
    <col min="1302" max="1302" width="13.1640625" customWidth="1"/>
    <col min="1303" max="1303" width="14.5" customWidth="1"/>
    <col min="1304" max="1304" width="14" customWidth="1"/>
    <col min="1305" max="1305" width="15.5" customWidth="1"/>
    <col min="1306" max="1306" width="13.33203125" customWidth="1"/>
    <col min="1307" max="1307" width="13.6640625" customWidth="1"/>
    <col min="1308" max="1308" width="14.6640625" customWidth="1"/>
    <col min="1309" max="1309" width="14.5" customWidth="1"/>
    <col min="1310" max="1310" width="12.5" customWidth="1"/>
    <col min="1311" max="1311" width="15.5" customWidth="1"/>
    <col min="1312" max="1312" width="14.83203125" customWidth="1"/>
    <col min="1313" max="1313" width="17.6640625" customWidth="1"/>
    <col min="1314" max="1314" width="24.33203125" customWidth="1"/>
    <col min="1315" max="1315" width="22.83203125" customWidth="1"/>
    <col min="1316" max="1316" width="18.1640625" customWidth="1"/>
    <col min="1317" max="1319" width="26.5" customWidth="1"/>
    <col min="1320" max="1322" width="20.6640625" customWidth="1"/>
    <col min="1323" max="1499" width="9.33203125" customWidth="1"/>
    <col min="1500" max="1500" width="5" customWidth="1"/>
    <col min="1537" max="1541" width="0" hidden="1" customWidth="1"/>
    <col min="1542" max="1542" width="8.83203125" customWidth="1"/>
    <col min="1543" max="1543" width="31.5" customWidth="1"/>
    <col min="1544" max="1544" width="10" customWidth="1"/>
    <col min="1545" max="1545" width="10.83203125" customWidth="1"/>
    <col min="1546" max="1546" width="8.83203125" customWidth="1"/>
    <col min="1547" max="1547" width="10.1640625" customWidth="1"/>
    <col min="1548" max="1548" width="10.6640625" customWidth="1"/>
    <col min="1549" max="1549" width="11.83203125" customWidth="1"/>
    <col min="1550" max="1552" width="12.5" customWidth="1"/>
    <col min="1553" max="1553" width="13.1640625" customWidth="1"/>
    <col min="1554" max="1554" width="12" customWidth="1"/>
    <col min="1555" max="1555" width="13.1640625" customWidth="1"/>
    <col min="1556" max="1556" width="11.33203125" customWidth="1"/>
    <col min="1557" max="1557" width="12.1640625" customWidth="1"/>
    <col min="1558" max="1558" width="13.1640625" customWidth="1"/>
    <col min="1559" max="1559" width="14.5" customWidth="1"/>
    <col min="1560" max="1560" width="14" customWidth="1"/>
    <col min="1561" max="1561" width="15.5" customWidth="1"/>
    <col min="1562" max="1562" width="13.33203125" customWidth="1"/>
    <col min="1563" max="1563" width="13.6640625" customWidth="1"/>
    <col min="1564" max="1564" width="14.6640625" customWidth="1"/>
    <col min="1565" max="1565" width="14.5" customWidth="1"/>
    <col min="1566" max="1566" width="12.5" customWidth="1"/>
    <col min="1567" max="1567" width="15.5" customWidth="1"/>
    <col min="1568" max="1568" width="14.83203125" customWidth="1"/>
    <col min="1569" max="1569" width="17.6640625" customWidth="1"/>
    <col min="1570" max="1570" width="24.33203125" customWidth="1"/>
    <col min="1571" max="1571" width="22.83203125" customWidth="1"/>
    <col min="1572" max="1572" width="18.1640625" customWidth="1"/>
    <col min="1573" max="1575" width="26.5" customWidth="1"/>
    <col min="1576" max="1578" width="20.6640625" customWidth="1"/>
    <col min="1579" max="1755" width="9.33203125" customWidth="1"/>
    <col min="1756" max="1756" width="5" customWidth="1"/>
    <col min="1793" max="1797" width="0" hidden="1" customWidth="1"/>
    <col min="1798" max="1798" width="8.83203125" customWidth="1"/>
    <col min="1799" max="1799" width="31.5" customWidth="1"/>
    <col min="1800" max="1800" width="10" customWidth="1"/>
    <col min="1801" max="1801" width="10.83203125" customWidth="1"/>
    <col min="1802" max="1802" width="8.83203125" customWidth="1"/>
    <col min="1803" max="1803" width="10.1640625" customWidth="1"/>
    <col min="1804" max="1804" width="10.6640625" customWidth="1"/>
    <col min="1805" max="1805" width="11.83203125" customWidth="1"/>
    <col min="1806" max="1808" width="12.5" customWidth="1"/>
    <col min="1809" max="1809" width="13.1640625" customWidth="1"/>
    <col min="1810" max="1810" width="12" customWidth="1"/>
    <col min="1811" max="1811" width="13.1640625" customWidth="1"/>
    <col min="1812" max="1812" width="11.33203125" customWidth="1"/>
    <col min="1813" max="1813" width="12.1640625" customWidth="1"/>
    <col min="1814" max="1814" width="13.1640625" customWidth="1"/>
    <col min="1815" max="1815" width="14.5" customWidth="1"/>
    <col min="1816" max="1816" width="14" customWidth="1"/>
    <col min="1817" max="1817" width="15.5" customWidth="1"/>
    <col min="1818" max="1818" width="13.33203125" customWidth="1"/>
    <col min="1819" max="1819" width="13.6640625" customWidth="1"/>
    <col min="1820" max="1820" width="14.6640625" customWidth="1"/>
    <col min="1821" max="1821" width="14.5" customWidth="1"/>
    <col min="1822" max="1822" width="12.5" customWidth="1"/>
    <col min="1823" max="1823" width="15.5" customWidth="1"/>
    <col min="1824" max="1824" width="14.83203125" customWidth="1"/>
    <col min="1825" max="1825" width="17.6640625" customWidth="1"/>
    <col min="1826" max="1826" width="24.33203125" customWidth="1"/>
    <col min="1827" max="1827" width="22.83203125" customWidth="1"/>
    <col min="1828" max="1828" width="18.1640625" customWidth="1"/>
    <col min="1829" max="1831" width="26.5" customWidth="1"/>
    <col min="1832" max="1834" width="20.6640625" customWidth="1"/>
    <col min="1835" max="2011" width="9.33203125" customWidth="1"/>
    <col min="2012" max="2012" width="5" customWidth="1"/>
    <col min="2049" max="2053" width="0" hidden="1" customWidth="1"/>
    <col min="2054" max="2054" width="8.83203125" customWidth="1"/>
    <col min="2055" max="2055" width="31.5" customWidth="1"/>
    <col min="2056" max="2056" width="10" customWidth="1"/>
    <col min="2057" max="2057" width="10.83203125" customWidth="1"/>
    <col min="2058" max="2058" width="8.83203125" customWidth="1"/>
    <col min="2059" max="2059" width="10.1640625" customWidth="1"/>
    <col min="2060" max="2060" width="10.6640625" customWidth="1"/>
    <col min="2061" max="2061" width="11.83203125" customWidth="1"/>
    <col min="2062" max="2064" width="12.5" customWidth="1"/>
    <col min="2065" max="2065" width="13.1640625" customWidth="1"/>
    <col min="2066" max="2066" width="12" customWidth="1"/>
    <col min="2067" max="2067" width="13.1640625" customWidth="1"/>
    <col min="2068" max="2068" width="11.33203125" customWidth="1"/>
    <col min="2069" max="2069" width="12.1640625" customWidth="1"/>
    <col min="2070" max="2070" width="13.1640625" customWidth="1"/>
    <col min="2071" max="2071" width="14.5" customWidth="1"/>
    <col min="2072" max="2072" width="14" customWidth="1"/>
    <col min="2073" max="2073" width="15.5" customWidth="1"/>
    <col min="2074" max="2074" width="13.33203125" customWidth="1"/>
    <col min="2075" max="2075" width="13.6640625" customWidth="1"/>
    <col min="2076" max="2076" width="14.6640625" customWidth="1"/>
    <col min="2077" max="2077" width="14.5" customWidth="1"/>
    <col min="2078" max="2078" width="12.5" customWidth="1"/>
    <col min="2079" max="2079" width="15.5" customWidth="1"/>
    <col min="2080" max="2080" width="14.83203125" customWidth="1"/>
    <col min="2081" max="2081" width="17.6640625" customWidth="1"/>
    <col min="2082" max="2082" width="24.33203125" customWidth="1"/>
    <col min="2083" max="2083" width="22.83203125" customWidth="1"/>
    <col min="2084" max="2084" width="18.1640625" customWidth="1"/>
    <col min="2085" max="2087" width="26.5" customWidth="1"/>
    <col min="2088" max="2090" width="20.6640625" customWidth="1"/>
    <col min="2091" max="2267" width="9.33203125" customWidth="1"/>
    <col min="2268" max="2268" width="5" customWidth="1"/>
    <col min="2305" max="2309" width="0" hidden="1" customWidth="1"/>
    <col min="2310" max="2310" width="8.83203125" customWidth="1"/>
    <col min="2311" max="2311" width="31.5" customWidth="1"/>
    <col min="2312" max="2312" width="10" customWidth="1"/>
    <col min="2313" max="2313" width="10.83203125" customWidth="1"/>
    <col min="2314" max="2314" width="8.83203125" customWidth="1"/>
    <col min="2315" max="2315" width="10.1640625" customWidth="1"/>
    <col min="2316" max="2316" width="10.6640625" customWidth="1"/>
    <col min="2317" max="2317" width="11.83203125" customWidth="1"/>
    <col min="2318" max="2320" width="12.5" customWidth="1"/>
    <col min="2321" max="2321" width="13.1640625" customWidth="1"/>
    <col min="2322" max="2322" width="12" customWidth="1"/>
    <col min="2323" max="2323" width="13.1640625" customWidth="1"/>
    <col min="2324" max="2324" width="11.33203125" customWidth="1"/>
    <col min="2325" max="2325" width="12.1640625" customWidth="1"/>
    <col min="2326" max="2326" width="13.1640625" customWidth="1"/>
    <col min="2327" max="2327" width="14.5" customWidth="1"/>
    <col min="2328" max="2328" width="14" customWidth="1"/>
    <col min="2329" max="2329" width="15.5" customWidth="1"/>
    <col min="2330" max="2330" width="13.33203125" customWidth="1"/>
    <col min="2331" max="2331" width="13.6640625" customWidth="1"/>
    <col min="2332" max="2332" width="14.6640625" customWidth="1"/>
    <col min="2333" max="2333" width="14.5" customWidth="1"/>
    <col min="2334" max="2334" width="12.5" customWidth="1"/>
    <col min="2335" max="2335" width="15.5" customWidth="1"/>
    <col min="2336" max="2336" width="14.83203125" customWidth="1"/>
    <col min="2337" max="2337" width="17.6640625" customWidth="1"/>
    <col min="2338" max="2338" width="24.33203125" customWidth="1"/>
    <col min="2339" max="2339" width="22.83203125" customWidth="1"/>
    <col min="2340" max="2340" width="18.1640625" customWidth="1"/>
    <col min="2341" max="2343" width="26.5" customWidth="1"/>
    <col min="2344" max="2346" width="20.6640625" customWidth="1"/>
    <col min="2347" max="2523" width="9.33203125" customWidth="1"/>
    <col min="2524" max="2524" width="5" customWidth="1"/>
    <col min="2561" max="2565" width="0" hidden="1" customWidth="1"/>
    <col min="2566" max="2566" width="8.83203125" customWidth="1"/>
    <col min="2567" max="2567" width="31.5" customWidth="1"/>
    <col min="2568" max="2568" width="10" customWidth="1"/>
    <col min="2569" max="2569" width="10.83203125" customWidth="1"/>
    <col min="2570" max="2570" width="8.83203125" customWidth="1"/>
    <col min="2571" max="2571" width="10.1640625" customWidth="1"/>
    <col min="2572" max="2572" width="10.6640625" customWidth="1"/>
    <col min="2573" max="2573" width="11.83203125" customWidth="1"/>
    <col min="2574" max="2576" width="12.5" customWidth="1"/>
    <col min="2577" max="2577" width="13.1640625" customWidth="1"/>
    <col min="2578" max="2578" width="12" customWidth="1"/>
    <col min="2579" max="2579" width="13.1640625" customWidth="1"/>
    <col min="2580" max="2580" width="11.33203125" customWidth="1"/>
    <col min="2581" max="2581" width="12.1640625" customWidth="1"/>
    <col min="2582" max="2582" width="13.1640625" customWidth="1"/>
    <col min="2583" max="2583" width="14.5" customWidth="1"/>
    <col min="2584" max="2584" width="14" customWidth="1"/>
    <col min="2585" max="2585" width="15.5" customWidth="1"/>
    <col min="2586" max="2586" width="13.33203125" customWidth="1"/>
    <col min="2587" max="2587" width="13.6640625" customWidth="1"/>
    <col min="2588" max="2588" width="14.6640625" customWidth="1"/>
    <col min="2589" max="2589" width="14.5" customWidth="1"/>
    <col min="2590" max="2590" width="12.5" customWidth="1"/>
    <col min="2591" max="2591" width="15.5" customWidth="1"/>
    <col min="2592" max="2592" width="14.83203125" customWidth="1"/>
    <col min="2593" max="2593" width="17.6640625" customWidth="1"/>
    <col min="2594" max="2594" width="24.33203125" customWidth="1"/>
    <col min="2595" max="2595" width="22.83203125" customWidth="1"/>
    <col min="2596" max="2596" width="18.1640625" customWidth="1"/>
    <col min="2597" max="2599" width="26.5" customWidth="1"/>
    <col min="2600" max="2602" width="20.6640625" customWidth="1"/>
    <col min="2603" max="2779" width="9.33203125" customWidth="1"/>
    <col min="2780" max="2780" width="5" customWidth="1"/>
    <col min="2817" max="2821" width="0" hidden="1" customWidth="1"/>
    <col min="2822" max="2822" width="8.83203125" customWidth="1"/>
    <col min="2823" max="2823" width="31.5" customWidth="1"/>
    <col min="2824" max="2824" width="10" customWidth="1"/>
    <col min="2825" max="2825" width="10.83203125" customWidth="1"/>
    <col min="2826" max="2826" width="8.83203125" customWidth="1"/>
    <col min="2827" max="2827" width="10.1640625" customWidth="1"/>
    <col min="2828" max="2828" width="10.6640625" customWidth="1"/>
    <col min="2829" max="2829" width="11.83203125" customWidth="1"/>
    <col min="2830" max="2832" width="12.5" customWidth="1"/>
    <col min="2833" max="2833" width="13.1640625" customWidth="1"/>
    <col min="2834" max="2834" width="12" customWidth="1"/>
    <col min="2835" max="2835" width="13.1640625" customWidth="1"/>
    <col min="2836" max="2836" width="11.33203125" customWidth="1"/>
    <col min="2837" max="2837" width="12.1640625" customWidth="1"/>
    <col min="2838" max="2838" width="13.1640625" customWidth="1"/>
    <col min="2839" max="2839" width="14.5" customWidth="1"/>
    <col min="2840" max="2840" width="14" customWidth="1"/>
    <col min="2841" max="2841" width="15.5" customWidth="1"/>
    <col min="2842" max="2842" width="13.33203125" customWidth="1"/>
    <col min="2843" max="2843" width="13.6640625" customWidth="1"/>
    <col min="2844" max="2844" width="14.6640625" customWidth="1"/>
    <col min="2845" max="2845" width="14.5" customWidth="1"/>
    <col min="2846" max="2846" width="12.5" customWidth="1"/>
    <col min="2847" max="2847" width="15.5" customWidth="1"/>
    <col min="2848" max="2848" width="14.83203125" customWidth="1"/>
    <col min="2849" max="2849" width="17.6640625" customWidth="1"/>
    <col min="2850" max="2850" width="24.33203125" customWidth="1"/>
    <col min="2851" max="2851" width="22.83203125" customWidth="1"/>
    <col min="2852" max="2852" width="18.1640625" customWidth="1"/>
    <col min="2853" max="2855" width="26.5" customWidth="1"/>
    <col min="2856" max="2858" width="20.6640625" customWidth="1"/>
    <col min="2859" max="3035" width="9.33203125" customWidth="1"/>
    <col min="3036" max="3036" width="5" customWidth="1"/>
    <col min="3073" max="3077" width="0" hidden="1" customWidth="1"/>
    <col min="3078" max="3078" width="8.83203125" customWidth="1"/>
    <col min="3079" max="3079" width="31.5" customWidth="1"/>
    <col min="3080" max="3080" width="10" customWidth="1"/>
    <col min="3081" max="3081" width="10.83203125" customWidth="1"/>
    <col min="3082" max="3082" width="8.83203125" customWidth="1"/>
    <col min="3083" max="3083" width="10.1640625" customWidth="1"/>
    <col min="3084" max="3084" width="10.6640625" customWidth="1"/>
    <col min="3085" max="3085" width="11.83203125" customWidth="1"/>
    <col min="3086" max="3088" width="12.5" customWidth="1"/>
    <col min="3089" max="3089" width="13.1640625" customWidth="1"/>
    <col min="3090" max="3090" width="12" customWidth="1"/>
    <col min="3091" max="3091" width="13.1640625" customWidth="1"/>
    <col min="3092" max="3092" width="11.33203125" customWidth="1"/>
    <col min="3093" max="3093" width="12.1640625" customWidth="1"/>
    <col min="3094" max="3094" width="13.1640625" customWidth="1"/>
    <col min="3095" max="3095" width="14.5" customWidth="1"/>
    <col min="3096" max="3096" width="14" customWidth="1"/>
    <col min="3097" max="3097" width="15.5" customWidth="1"/>
    <col min="3098" max="3098" width="13.33203125" customWidth="1"/>
    <col min="3099" max="3099" width="13.6640625" customWidth="1"/>
    <col min="3100" max="3100" width="14.6640625" customWidth="1"/>
    <col min="3101" max="3101" width="14.5" customWidth="1"/>
    <col min="3102" max="3102" width="12.5" customWidth="1"/>
    <col min="3103" max="3103" width="15.5" customWidth="1"/>
    <col min="3104" max="3104" width="14.83203125" customWidth="1"/>
    <col min="3105" max="3105" width="17.6640625" customWidth="1"/>
    <col min="3106" max="3106" width="24.33203125" customWidth="1"/>
    <col min="3107" max="3107" width="22.83203125" customWidth="1"/>
    <col min="3108" max="3108" width="18.1640625" customWidth="1"/>
    <col min="3109" max="3111" width="26.5" customWidth="1"/>
    <col min="3112" max="3114" width="20.6640625" customWidth="1"/>
    <col min="3115" max="3291" width="9.33203125" customWidth="1"/>
    <col min="3292" max="3292" width="5" customWidth="1"/>
    <col min="3329" max="3333" width="0" hidden="1" customWidth="1"/>
    <col min="3334" max="3334" width="8.83203125" customWidth="1"/>
    <col min="3335" max="3335" width="31.5" customWidth="1"/>
    <col min="3336" max="3336" width="10" customWidth="1"/>
    <col min="3337" max="3337" width="10.83203125" customWidth="1"/>
    <col min="3338" max="3338" width="8.83203125" customWidth="1"/>
    <col min="3339" max="3339" width="10.1640625" customWidth="1"/>
    <col min="3340" max="3340" width="10.6640625" customWidth="1"/>
    <col min="3341" max="3341" width="11.83203125" customWidth="1"/>
    <col min="3342" max="3344" width="12.5" customWidth="1"/>
    <col min="3345" max="3345" width="13.1640625" customWidth="1"/>
    <col min="3346" max="3346" width="12" customWidth="1"/>
    <col min="3347" max="3347" width="13.1640625" customWidth="1"/>
    <col min="3348" max="3348" width="11.33203125" customWidth="1"/>
    <col min="3349" max="3349" width="12.1640625" customWidth="1"/>
    <col min="3350" max="3350" width="13.1640625" customWidth="1"/>
    <col min="3351" max="3351" width="14.5" customWidth="1"/>
    <col min="3352" max="3352" width="14" customWidth="1"/>
    <col min="3353" max="3353" width="15.5" customWidth="1"/>
    <col min="3354" max="3354" width="13.33203125" customWidth="1"/>
    <col min="3355" max="3355" width="13.6640625" customWidth="1"/>
    <col min="3356" max="3356" width="14.6640625" customWidth="1"/>
    <col min="3357" max="3357" width="14.5" customWidth="1"/>
    <col min="3358" max="3358" width="12.5" customWidth="1"/>
    <col min="3359" max="3359" width="15.5" customWidth="1"/>
    <col min="3360" max="3360" width="14.83203125" customWidth="1"/>
    <col min="3361" max="3361" width="17.6640625" customWidth="1"/>
    <col min="3362" max="3362" width="24.33203125" customWidth="1"/>
    <col min="3363" max="3363" width="22.83203125" customWidth="1"/>
    <col min="3364" max="3364" width="18.1640625" customWidth="1"/>
    <col min="3365" max="3367" width="26.5" customWidth="1"/>
    <col min="3368" max="3370" width="20.6640625" customWidth="1"/>
    <col min="3371" max="3547" width="9.33203125" customWidth="1"/>
    <col min="3548" max="3548" width="5" customWidth="1"/>
    <col min="3585" max="3589" width="0" hidden="1" customWidth="1"/>
    <col min="3590" max="3590" width="8.83203125" customWidth="1"/>
    <col min="3591" max="3591" width="31.5" customWidth="1"/>
    <col min="3592" max="3592" width="10" customWidth="1"/>
    <col min="3593" max="3593" width="10.83203125" customWidth="1"/>
    <col min="3594" max="3594" width="8.83203125" customWidth="1"/>
    <col min="3595" max="3595" width="10.1640625" customWidth="1"/>
    <col min="3596" max="3596" width="10.6640625" customWidth="1"/>
    <col min="3597" max="3597" width="11.83203125" customWidth="1"/>
    <col min="3598" max="3600" width="12.5" customWidth="1"/>
    <col min="3601" max="3601" width="13.1640625" customWidth="1"/>
    <col min="3602" max="3602" width="12" customWidth="1"/>
    <col min="3603" max="3603" width="13.1640625" customWidth="1"/>
    <col min="3604" max="3604" width="11.33203125" customWidth="1"/>
    <col min="3605" max="3605" width="12.1640625" customWidth="1"/>
    <col min="3606" max="3606" width="13.1640625" customWidth="1"/>
    <col min="3607" max="3607" width="14.5" customWidth="1"/>
    <col min="3608" max="3608" width="14" customWidth="1"/>
    <col min="3609" max="3609" width="15.5" customWidth="1"/>
    <col min="3610" max="3610" width="13.33203125" customWidth="1"/>
    <col min="3611" max="3611" width="13.6640625" customWidth="1"/>
    <col min="3612" max="3612" width="14.6640625" customWidth="1"/>
    <col min="3613" max="3613" width="14.5" customWidth="1"/>
    <col min="3614" max="3614" width="12.5" customWidth="1"/>
    <col min="3615" max="3615" width="15.5" customWidth="1"/>
    <col min="3616" max="3616" width="14.83203125" customWidth="1"/>
    <col min="3617" max="3617" width="17.6640625" customWidth="1"/>
    <col min="3618" max="3618" width="24.33203125" customWidth="1"/>
    <col min="3619" max="3619" width="22.83203125" customWidth="1"/>
    <col min="3620" max="3620" width="18.1640625" customWidth="1"/>
    <col min="3621" max="3623" width="26.5" customWidth="1"/>
    <col min="3624" max="3626" width="20.6640625" customWidth="1"/>
    <col min="3627" max="3803" width="9.33203125" customWidth="1"/>
    <col min="3804" max="3804" width="5" customWidth="1"/>
    <col min="3841" max="3845" width="0" hidden="1" customWidth="1"/>
    <col min="3846" max="3846" width="8.83203125" customWidth="1"/>
    <col min="3847" max="3847" width="31.5" customWidth="1"/>
    <col min="3848" max="3848" width="10" customWidth="1"/>
    <col min="3849" max="3849" width="10.83203125" customWidth="1"/>
    <col min="3850" max="3850" width="8.83203125" customWidth="1"/>
    <col min="3851" max="3851" width="10.1640625" customWidth="1"/>
    <col min="3852" max="3852" width="10.6640625" customWidth="1"/>
    <col min="3853" max="3853" width="11.83203125" customWidth="1"/>
    <col min="3854" max="3856" width="12.5" customWidth="1"/>
    <col min="3857" max="3857" width="13.1640625" customWidth="1"/>
    <col min="3858" max="3858" width="12" customWidth="1"/>
    <col min="3859" max="3859" width="13.1640625" customWidth="1"/>
    <col min="3860" max="3860" width="11.33203125" customWidth="1"/>
    <col min="3861" max="3861" width="12.1640625" customWidth="1"/>
    <col min="3862" max="3862" width="13.1640625" customWidth="1"/>
    <col min="3863" max="3863" width="14.5" customWidth="1"/>
    <col min="3864" max="3864" width="14" customWidth="1"/>
    <col min="3865" max="3865" width="15.5" customWidth="1"/>
    <col min="3866" max="3866" width="13.33203125" customWidth="1"/>
    <col min="3867" max="3867" width="13.6640625" customWidth="1"/>
    <col min="3868" max="3868" width="14.6640625" customWidth="1"/>
    <col min="3869" max="3869" width="14.5" customWidth="1"/>
    <col min="3870" max="3870" width="12.5" customWidth="1"/>
    <col min="3871" max="3871" width="15.5" customWidth="1"/>
    <col min="3872" max="3872" width="14.83203125" customWidth="1"/>
    <col min="3873" max="3873" width="17.6640625" customWidth="1"/>
    <col min="3874" max="3874" width="24.33203125" customWidth="1"/>
    <col min="3875" max="3875" width="22.83203125" customWidth="1"/>
    <col min="3876" max="3876" width="18.1640625" customWidth="1"/>
    <col min="3877" max="3879" width="26.5" customWidth="1"/>
    <col min="3880" max="3882" width="20.6640625" customWidth="1"/>
    <col min="3883" max="4059" width="9.33203125" customWidth="1"/>
    <col min="4060" max="4060" width="5" customWidth="1"/>
    <col min="4097" max="4101" width="0" hidden="1" customWidth="1"/>
    <col min="4102" max="4102" width="8.83203125" customWidth="1"/>
    <col min="4103" max="4103" width="31.5" customWidth="1"/>
    <col min="4104" max="4104" width="10" customWidth="1"/>
    <col min="4105" max="4105" width="10.83203125" customWidth="1"/>
    <col min="4106" max="4106" width="8.83203125" customWidth="1"/>
    <col min="4107" max="4107" width="10.1640625" customWidth="1"/>
    <col min="4108" max="4108" width="10.6640625" customWidth="1"/>
    <col min="4109" max="4109" width="11.83203125" customWidth="1"/>
    <col min="4110" max="4112" width="12.5" customWidth="1"/>
    <col min="4113" max="4113" width="13.1640625" customWidth="1"/>
    <col min="4114" max="4114" width="12" customWidth="1"/>
    <col min="4115" max="4115" width="13.1640625" customWidth="1"/>
    <col min="4116" max="4116" width="11.33203125" customWidth="1"/>
    <col min="4117" max="4117" width="12.1640625" customWidth="1"/>
    <col min="4118" max="4118" width="13.1640625" customWidth="1"/>
    <col min="4119" max="4119" width="14.5" customWidth="1"/>
    <col min="4120" max="4120" width="14" customWidth="1"/>
    <col min="4121" max="4121" width="15.5" customWidth="1"/>
    <col min="4122" max="4122" width="13.33203125" customWidth="1"/>
    <col min="4123" max="4123" width="13.6640625" customWidth="1"/>
    <col min="4124" max="4124" width="14.6640625" customWidth="1"/>
    <col min="4125" max="4125" width="14.5" customWidth="1"/>
    <col min="4126" max="4126" width="12.5" customWidth="1"/>
    <col min="4127" max="4127" width="15.5" customWidth="1"/>
    <col min="4128" max="4128" width="14.83203125" customWidth="1"/>
    <col min="4129" max="4129" width="17.6640625" customWidth="1"/>
    <col min="4130" max="4130" width="24.33203125" customWidth="1"/>
    <col min="4131" max="4131" width="22.83203125" customWidth="1"/>
    <col min="4132" max="4132" width="18.1640625" customWidth="1"/>
    <col min="4133" max="4135" width="26.5" customWidth="1"/>
    <col min="4136" max="4138" width="20.6640625" customWidth="1"/>
    <col min="4139" max="4315" width="9.33203125" customWidth="1"/>
    <col min="4316" max="4316" width="5" customWidth="1"/>
    <col min="4353" max="4357" width="0" hidden="1" customWidth="1"/>
    <col min="4358" max="4358" width="8.83203125" customWidth="1"/>
    <col min="4359" max="4359" width="31.5" customWidth="1"/>
    <col min="4360" max="4360" width="10" customWidth="1"/>
    <col min="4361" max="4361" width="10.83203125" customWidth="1"/>
    <col min="4362" max="4362" width="8.83203125" customWidth="1"/>
    <col min="4363" max="4363" width="10.1640625" customWidth="1"/>
    <col min="4364" max="4364" width="10.6640625" customWidth="1"/>
    <col min="4365" max="4365" width="11.83203125" customWidth="1"/>
    <col min="4366" max="4368" width="12.5" customWidth="1"/>
    <col min="4369" max="4369" width="13.1640625" customWidth="1"/>
    <col min="4370" max="4370" width="12" customWidth="1"/>
    <col min="4371" max="4371" width="13.1640625" customWidth="1"/>
    <col min="4372" max="4372" width="11.33203125" customWidth="1"/>
    <col min="4373" max="4373" width="12.1640625" customWidth="1"/>
    <col min="4374" max="4374" width="13.1640625" customWidth="1"/>
    <col min="4375" max="4375" width="14.5" customWidth="1"/>
    <col min="4376" max="4376" width="14" customWidth="1"/>
    <col min="4377" max="4377" width="15.5" customWidth="1"/>
    <col min="4378" max="4378" width="13.33203125" customWidth="1"/>
    <col min="4379" max="4379" width="13.6640625" customWidth="1"/>
    <col min="4380" max="4380" width="14.6640625" customWidth="1"/>
    <col min="4381" max="4381" width="14.5" customWidth="1"/>
    <col min="4382" max="4382" width="12.5" customWidth="1"/>
    <col min="4383" max="4383" width="15.5" customWidth="1"/>
    <col min="4384" max="4384" width="14.83203125" customWidth="1"/>
    <col min="4385" max="4385" width="17.6640625" customWidth="1"/>
    <col min="4386" max="4386" width="24.33203125" customWidth="1"/>
    <col min="4387" max="4387" width="22.83203125" customWidth="1"/>
    <col min="4388" max="4388" width="18.1640625" customWidth="1"/>
    <col min="4389" max="4391" width="26.5" customWidth="1"/>
    <col min="4392" max="4394" width="20.6640625" customWidth="1"/>
    <col min="4395" max="4571" width="9.33203125" customWidth="1"/>
    <col min="4572" max="4572" width="5" customWidth="1"/>
    <col min="4609" max="4613" width="0" hidden="1" customWidth="1"/>
    <col min="4614" max="4614" width="8.83203125" customWidth="1"/>
    <col min="4615" max="4615" width="31.5" customWidth="1"/>
    <col min="4616" max="4616" width="10" customWidth="1"/>
    <col min="4617" max="4617" width="10.83203125" customWidth="1"/>
    <col min="4618" max="4618" width="8.83203125" customWidth="1"/>
    <col min="4619" max="4619" width="10.1640625" customWidth="1"/>
    <col min="4620" max="4620" width="10.6640625" customWidth="1"/>
    <col min="4621" max="4621" width="11.83203125" customWidth="1"/>
    <col min="4622" max="4624" width="12.5" customWidth="1"/>
    <col min="4625" max="4625" width="13.1640625" customWidth="1"/>
    <col min="4626" max="4626" width="12" customWidth="1"/>
    <col min="4627" max="4627" width="13.1640625" customWidth="1"/>
    <col min="4628" max="4628" width="11.33203125" customWidth="1"/>
    <col min="4629" max="4629" width="12.1640625" customWidth="1"/>
    <col min="4630" max="4630" width="13.1640625" customWidth="1"/>
    <col min="4631" max="4631" width="14.5" customWidth="1"/>
    <col min="4632" max="4632" width="14" customWidth="1"/>
    <col min="4633" max="4633" width="15.5" customWidth="1"/>
    <col min="4634" max="4634" width="13.33203125" customWidth="1"/>
    <col min="4635" max="4635" width="13.6640625" customWidth="1"/>
    <col min="4636" max="4636" width="14.6640625" customWidth="1"/>
    <col min="4637" max="4637" width="14.5" customWidth="1"/>
    <col min="4638" max="4638" width="12.5" customWidth="1"/>
    <col min="4639" max="4639" width="15.5" customWidth="1"/>
    <col min="4640" max="4640" width="14.83203125" customWidth="1"/>
    <col min="4641" max="4641" width="17.6640625" customWidth="1"/>
    <col min="4642" max="4642" width="24.33203125" customWidth="1"/>
    <col min="4643" max="4643" width="22.83203125" customWidth="1"/>
    <col min="4644" max="4644" width="18.1640625" customWidth="1"/>
    <col min="4645" max="4647" width="26.5" customWidth="1"/>
    <col min="4648" max="4650" width="20.6640625" customWidth="1"/>
    <col min="4651" max="4827" width="9.33203125" customWidth="1"/>
    <col min="4828" max="4828" width="5" customWidth="1"/>
    <col min="4865" max="4869" width="0" hidden="1" customWidth="1"/>
    <col min="4870" max="4870" width="8.83203125" customWidth="1"/>
    <col min="4871" max="4871" width="31.5" customWidth="1"/>
    <col min="4872" max="4872" width="10" customWidth="1"/>
    <col min="4873" max="4873" width="10.83203125" customWidth="1"/>
    <col min="4874" max="4874" width="8.83203125" customWidth="1"/>
    <col min="4875" max="4875" width="10.1640625" customWidth="1"/>
    <col min="4876" max="4876" width="10.6640625" customWidth="1"/>
    <col min="4877" max="4877" width="11.83203125" customWidth="1"/>
    <col min="4878" max="4880" width="12.5" customWidth="1"/>
    <col min="4881" max="4881" width="13.1640625" customWidth="1"/>
    <col min="4882" max="4882" width="12" customWidth="1"/>
    <col min="4883" max="4883" width="13.1640625" customWidth="1"/>
    <col min="4884" max="4884" width="11.33203125" customWidth="1"/>
    <col min="4885" max="4885" width="12.1640625" customWidth="1"/>
    <col min="4886" max="4886" width="13.1640625" customWidth="1"/>
    <col min="4887" max="4887" width="14.5" customWidth="1"/>
    <col min="4888" max="4888" width="14" customWidth="1"/>
    <col min="4889" max="4889" width="15.5" customWidth="1"/>
    <col min="4890" max="4890" width="13.33203125" customWidth="1"/>
    <col min="4891" max="4891" width="13.6640625" customWidth="1"/>
    <col min="4892" max="4892" width="14.6640625" customWidth="1"/>
    <col min="4893" max="4893" width="14.5" customWidth="1"/>
    <col min="4894" max="4894" width="12.5" customWidth="1"/>
    <col min="4895" max="4895" width="15.5" customWidth="1"/>
    <col min="4896" max="4896" width="14.83203125" customWidth="1"/>
    <col min="4897" max="4897" width="17.6640625" customWidth="1"/>
    <col min="4898" max="4898" width="24.33203125" customWidth="1"/>
    <col min="4899" max="4899" width="22.83203125" customWidth="1"/>
    <col min="4900" max="4900" width="18.1640625" customWidth="1"/>
    <col min="4901" max="4903" width="26.5" customWidth="1"/>
    <col min="4904" max="4906" width="20.6640625" customWidth="1"/>
    <col min="4907" max="5083" width="9.33203125" customWidth="1"/>
    <col min="5084" max="5084" width="5" customWidth="1"/>
    <col min="5121" max="5125" width="0" hidden="1" customWidth="1"/>
    <col min="5126" max="5126" width="8.83203125" customWidth="1"/>
    <col min="5127" max="5127" width="31.5" customWidth="1"/>
    <col min="5128" max="5128" width="10" customWidth="1"/>
    <col min="5129" max="5129" width="10.83203125" customWidth="1"/>
    <col min="5130" max="5130" width="8.83203125" customWidth="1"/>
    <col min="5131" max="5131" width="10.1640625" customWidth="1"/>
    <col min="5132" max="5132" width="10.6640625" customWidth="1"/>
    <col min="5133" max="5133" width="11.83203125" customWidth="1"/>
    <col min="5134" max="5136" width="12.5" customWidth="1"/>
    <col min="5137" max="5137" width="13.1640625" customWidth="1"/>
    <col min="5138" max="5138" width="12" customWidth="1"/>
    <col min="5139" max="5139" width="13.1640625" customWidth="1"/>
    <col min="5140" max="5140" width="11.33203125" customWidth="1"/>
    <col min="5141" max="5141" width="12.1640625" customWidth="1"/>
    <col min="5142" max="5142" width="13.1640625" customWidth="1"/>
    <col min="5143" max="5143" width="14.5" customWidth="1"/>
    <col min="5144" max="5144" width="14" customWidth="1"/>
    <col min="5145" max="5145" width="15.5" customWidth="1"/>
    <col min="5146" max="5146" width="13.33203125" customWidth="1"/>
    <col min="5147" max="5147" width="13.6640625" customWidth="1"/>
    <col min="5148" max="5148" width="14.6640625" customWidth="1"/>
    <col min="5149" max="5149" width="14.5" customWidth="1"/>
    <col min="5150" max="5150" width="12.5" customWidth="1"/>
    <col min="5151" max="5151" width="15.5" customWidth="1"/>
    <col min="5152" max="5152" width="14.83203125" customWidth="1"/>
    <col min="5153" max="5153" width="17.6640625" customWidth="1"/>
    <col min="5154" max="5154" width="24.33203125" customWidth="1"/>
    <col min="5155" max="5155" width="22.83203125" customWidth="1"/>
    <col min="5156" max="5156" width="18.1640625" customWidth="1"/>
    <col min="5157" max="5159" width="26.5" customWidth="1"/>
    <col min="5160" max="5162" width="20.6640625" customWidth="1"/>
    <col min="5163" max="5339" width="9.33203125" customWidth="1"/>
    <col min="5340" max="5340" width="5" customWidth="1"/>
    <col min="5377" max="5381" width="0" hidden="1" customWidth="1"/>
    <col min="5382" max="5382" width="8.83203125" customWidth="1"/>
    <col min="5383" max="5383" width="31.5" customWidth="1"/>
    <col min="5384" max="5384" width="10" customWidth="1"/>
    <col min="5385" max="5385" width="10.83203125" customWidth="1"/>
    <col min="5386" max="5386" width="8.83203125" customWidth="1"/>
    <col min="5387" max="5387" width="10.1640625" customWidth="1"/>
    <col min="5388" max="5388" width="10.6640625" customWidth="1"/>
    <col min="5389" max="5389" width="11.83203125" customWidth="1"/>
    <col min="5390" max="5392" width="12.5" customWidth="1"/>
    <col min="5393" max="5393" width="13.1640625" customWidth="1"/>
    <col min="5394" max="5394" width="12" customWidth="1"/>
    <col min="5395" max="5395" width="13.1640625" customWidth="1"/>
    <col min="5396" max="5396" width="11.33203125" customWidth="1"/>
    <col min="5397" max="5397" width="12.1640625" customWidth="1"/>
    <col min="5398" max="5398" width="13.1640625" customWidth="1"/>
    <col min="5399" max="5399" width="14.5" customWidth="1"/>
    <col min="5400" max="5400" width="14" customWidth="1"/>
    <col min="5401" max="5401" width="15.5" customWidth="1"/>
    <col min="5402" max="5402" width="13.33203125" customWidth="1"/>
    <col min="5403" max="5403" width="13.6640625" customWidth="1"/>
    <col min="5404" max="5404" width="14.6640625" customWidth="1"/>
    <col min="5405" max="5405" width="14.5" customWidth="1"/>
    <col min="5406" max="5406" width="12.5" customWidth="1"/>
    <col min="5407" max="5407" width="15.5" customWidth="1"/>
    <col min="5408" max="5408" width="14.83203125" customWidth="1"/>
    <col min="5409" max="5409" width="17.6640625" customWidth="1"/>
    <col min="5410" max="5410" width="24.33203125" customWidth="1"/>
    <col min="5411" max="5411" width="22.83203125" customWidth="1"/>
    <col min="5412" max="5412" width="18.1640625" customWidth="1"/>
    <col min="5413" max="5415" width="26.5" customWidth="1"/>
    <col min="5416" max="5418" width="20.6640625" customWidth="1"/>
    <col min="5419" max="5595" width="9.33203125" customWidth="1"/>
    <col min="5596" max="5596" width="5" customWidth="1"/>
    <col min="5633" max="5637" width="0" hidden="1" customWidth="1"/>
    <col min="5638" max="5638" width="8.83203125" customWidth="1"/>
    <col min="5639" max="5639" width="31.5" customWidth="1"/>
    <col min="5640" max="5640" width="10" customWidth="1"/>
    <col min="5641" max="5641" width="10.83203125" customWidth="1"/>
    <col min="5642" max="5642" width="8.83203125" customWidth="1"/>
    <col min="5643" max="5643" width="10.1640625" customWidth="1"/>
    <col min="5644" max="5644" width="10.6640625" customWidth="1"/>
    <col min="5645" max="5645" width="11.83203125" customWidth="1"/>
    <col min="5646" max="5648" width="12.5" customWidth="1"/>
    <col min="5649" max="5649" width="13.1640625" customWidth="1"/>
    <col min="5650" max="5650" width="12" customWidth="1"/>
    <col min="5651" max="5651" width="13.1640625" customWidth="1"/>
    <col min="5652" max="5652" width="11.33203125" customWidth="1"/>
    <col min="5653" max="5653" width="12.1640625" customWidth="1"/>
    <col min="5654" max="5654" width="13.1640625" customWidth="1"/>
    <col min="5655" max="5655" width="14.5" customWidth="1"/>
    <col min="5656" max="5656" width="14" customWidth="1"/>
    <col min="5657" max="5657" width="15.5" customWidth="1"/>
    <col min="5658" max="5658" width="13.33203125" customWidth="1"/>
    <col min="5659" max="5659" width="13.6640625" customWidth="1"/>
    <col min="5660" max="5660" width="14.6640625" customWidth="1"/>
    <col min="5661" max="5661" width="14.5" customWidth="1"/>
    <col min="5662" max="5662" width="12.5" customWidth="1"/>
    <col min="5663" max="5663" width="15.5" customWidth="1"/>
    <col min="5664" max="5664" width="14.83203125" customWidth="1"/>
    <col min="5665" max="5665" width="17.6640625" customWidth="1"/>
    <col min="5666" max="5666" width="24.33203125" customWidth="1"/>
    <col min="5667" max="5667" width="22.83203125" customWidth="1"/>
    <col min="5668" max="5668" width="18.1640625" customWidth="1"/>
    <col min="5669" max="5671" width="26.5" customWidth="1"/>
    <col min="5672" max="5674" width="20.6640625" customWidth="1"/>
    <col min="5675" max="5851" width="9.33203125" customWidth="1"/>
    <col min="5852" max="5852" width="5" customWidth="1"/>
    <col min="5889" max="5893" width="0" hidden="1" customWidth="1"/>
    <col min="5894" max="5894" width="8.83203125" customWidth="1"/>
    <col min="5895" max="5895" width="31.5" customWidth="1"/>
    <col min="5896" max="5896" width="10" customWidth="1"/>
    <col min="5897" max="5897" width="10.83203125" customWidth="1"/>
    <col min="5898" max="5898" width="8.83203125" customWidth="1"/>
    <col min="5899" max="5899" width="10.1640625" customWidth="1"/>
    <col min="5900" max="5900" width="10.6640625" customWidth="1"/>
    <col min="5901" max="5901" width="11.83203125" customWidth="1"/>
    <col min="5902" max="5904" width="12.5" customWidth="1"/>
    <col min="5905" max="5905" width="13.1640625" customWidth="1"/>
    <col min="5906" max="5906" width="12" customWidth="1"/>
    <col min="5907" max="5907" width="13.1640625" customWidth="1"/>
    <col min="5908" max="5908" width="11.33203125" customWidth="1"/>
    <col min="5909" max="5909" width="12.1640625" customWidth="1"/>
    <col min="5910" max="5910" width="13.1640625" customWidth="1"/>
    <col min="5911" max="5911" width="14.5" customWidth="1"/>
    <col min="5912" max="5912" width="14" customWidth="1"/>
    <col min="5913" max="5913" width="15.5" customWidth="1"/>
    <col min="5914" max="5914" width="13.33203125" customWidth="1"/>
    <col min="5915" max="5915" width="13.6640625" customWidth="1"/>
    <col min="5916" max="5916" width="14.6640625" customWidth="1"/>
    <col min="5917" max="5917" width="14.5" customWidth="1"/>
    <col min="5918" max="5918" width="12.5" customWidth="1"/>
    <col min="5919" max="5919" width="15.5" customWidth="1"/>
    <col min="5920" max="5920" width="14.83203125" customWidth="1"/>
    <col min="5921" max="5921" width="17.6640625" customWidth="1"/>
    <col min="5922" max="5922" width="24.33203125" customWidth="1"/>
    <col min="5923" max="5923" width="22.83203125" customWidth="1"/>
    <col min="5924" max="5924" width="18.1640625" customWidth="1"/>
    <col min="5925" max="5927" width="26.5" customWidth="1"/>
    <col min="5928" max="5930" width="20.6640625" customWidth="1"/>
    <col min="5931" max="6107" width="9.33203125" customWidth="1"/>
    <col min="6108" max="6108" width="5" customWidth="1"/>
    <col min="6145" max="6149" width="0" hidden="1" customWidth="1"/>
    <col min="6150" max="6150" width="8.83203125" customWidth="1"/>
    <col min="6151" max="6151" width="31.5" customWidth="1"/>
    <col min="6152" max="6152" width="10" customWidth="1"/>
    <col min="6153" max="6153" width="10.83203125" customWidth="1"/>
    <col min="6154" max="6154" width="8.83203125" customWidth="1"/>
    <col min="6155" max="6155" width="10.1640625" customWidth="1"/>
    <col min="6156" max="6156" width="10.6640625" customWidth="1"/>
    <col min="6157" max="6157" width="11.83203125" customWidth="1"/>
    <col min="6158" max="6160" width="12.5" customWidth="1"/>
    <col min="6161" max="6161" width="13.1640625" customWidth="1"/>
    <col min="6162" max="6162" width="12" customWidth="1"/>
    <col min="6163" max="6163" width="13.1640625" customWidth="1"/>
    <col min="6164" max="6164" width="11.33203125" customWidth="1"/>
    <col min="6165" max="6165" width="12.1640625" customWidth="1"/>
    <col min="6166" max="6166" width="13.1640625" customWidth="1"/>
    <col min="6167" max="6167" width="14.5" customWidth="1"/>
    <col min="6168" max="6168" width="14" customWidth="1"/>
    <col min="6169" max="6169" width="15.5" customWidth="1"/>
    <col min="6170" max="6170" width="13.33203125" customWidth="1"/>
    <col min="6171" max="6171" width="13.6640625" customWidth="1"/>
    <col min="6172" max="6172" width="14.6640625" customWidth="1"/>
    <col min="6173" max="6173" width="14.5" customWidth="1"/>
    <col min="6174" max="6174" width="12.5" customWidth="1"/>
    <col min="6175" max="6175" width="15.5" customWidth="1"/>
    <col min="6176" max="6176" width="14.83203125" customWidth="1"/>
    <col min="6177" max="6177" width="17.6640625" customWidth="1"/>
    <col min="6178" max="6178" width="24.33203125" customWidth="1"/>
    <col min="6179" max="6179" width="22.83203125" customWidth="1"/>
    <col min="6180" max="6180" width="18.1640625" customWidth="1"/>
    <col min="6181" max="6183" width="26.5" customWidth="1"/>
    <col min="6184" max="6186" width="20.6640625" customWidth="1"/>
    <col min="6187" max="6363" width="9.33203125" customWidth="1"/>
    <col min="6364" max="6364" width="5" customWidth="1"/>
    <col min="6401" max="6405" width="0" hidden="1" customWidth="1"/>
    <col min="6406" max="6406" width="8.83203125" customWidth="1"/>
    <col min="6407" max="6407" width="31.5" customWidth="1"/>
    <col min="6408" max="6408" width="10" customWidth="1"/>
    <col min="6409" max="6409" width="10.83203125" customWidth="1"/>
    <col min="6410" max="6410" width="8.83203125" customWidth="1"/>
    <col min="6411" max="6411" width="10.1640625" customWidth="1"/>
    <col min="6412" max="6412" width="10.6640625" customWidth="1"/>
    <col min="6413" max="6413" width="11.83203125" customWidth="1"/>
    <col min="6414" max="6416" width="12.5" customWidth="1"/>
    <col min="6417" max="6417" width="13.1640625" customWidth="1"/>
    <col min="6418" max="6418" width="12" customWidth="1"/>
    <col min="6419" max="6419" width="13.1640625" customWidth="1"/>
    <col min="6420" max="6420" width="11.33203125" customWidth="1"/>
    <col min="6421" max="6421" width="12.1640625" customWidth="1"/>
    <col min="6422" max="6422" width="13.1640625" customWidth="1"/>
    <col min="6423" max="6423" width="14.5" customWidth="1"/>
    <col min="6424" max="6424" width="14" customWidth="1"/>
    <col min="6425" max="6425" width="15.5" customWidth="1"/>
    <col min="6426" max="6426" width="13.33203125" customWidth="1"/>
    <col min="6427" max="6427" width="13.6640625" customWidth="1"/>
    <col min="6428" max="6428" width="14.6640625" customWidth="1"/>
    <col min="6429" max="6429" width="14.5" customWidth="1"/>
    <col min="6430" max="6430" width="12.5" customWidth="1"/>
    <col min="6431" max="6431" width="15.5" customWidth="1"/>
    <col min="6432" max="6432" width="14.83203125" customWidth="1"/>
    <col min="6433" max="6433" width="17.6640625" customWidth="1"/>
    <col min="6434" max="6434" width="24.33203125" customWidth="1"/>
    <col min="6435" max="6435" width="22.83203125" customWidth="1"/>
    <col min="6436" max="6436" width="18.1640625" customWidth="1"/>
    <col min="6437" max="6439" width="26.5" customWidth="1"/>
    <col min="6440" max="6442" width="20.6640625" customWidth="1"/>
    <col min="6443" max="6619" width="9.33203125" customWidth="1"/>
    <col min="6620" max="6620" width="5" customWidth="1"/>
    <col min="6657" max="6661" width="0" hidden="1" customWidth="1"/>
    <col min="6662" max="6662" width="8.83203125" customWidth="1"/>
    <col min="6663" max="6663" width="31.5" customWidth="1"/>
    <col min="6664" max="6664" width="10" customWidth="1"/>
    <col min="6665" max="6665" width="10.83203125" customWidth="1"/>
    <col min="6666" max="6666" width="8.83203125" customWidth="1"/>
    <col min="6667" max="6667" width="10.1640625" customWidth="1"/>
    <col min="6668" max="6668" width="10.6640625" customWidth="1"/>
    <col min="6669" max="6669" width="11.83203125" customWidth="1"/>
    <col min="6670" max="6672" width="12.5" customWidth="1"/>
    <col min="6673" max="6673" width="13.1640625" customWidth="1"/>
    <col min="6674" max="6674" width="12" customWidth="1"/>
    <col min="6675" max="6675" width="13.1640625" customWidth="1"/>
    <col min="6676" max="6676" width="11.33203125" customWidth="1"/>
    <col min="6677" max="6677" width="12.1640625" customWidth="1"/>
    <col min="6678" max="6678" width="13.1640625" customWidth="1"/>
    <col min="6679" max="6679" width="14.5" customWidth="1"/>
    <col min="6680" max="6680" width="14" customWidth="1"/>
    <col min="6681" max="6681" width="15.5" customWidth="1"/>
    <col min="6682" max="6682" width="13.33203125" customWidth="1"/>
    <col min="6683" max="6683" width="13.6640625" customWidth="1"/>
    <col min="6684" max="6684" width="14.6640625" customWidth="1"/>
    <col min="6685" max="6685" width="14.5" customWidth="1"/>
    <col min="6686" max="6686" width="12.5" customWidth="1"/>
    <col min="6687" max="6687" width="15.5" customWidth="1"/>
    <col min="6688" max="6688" width="14.83203125" customWidth="1"/>
    <col min="6689" max="6689" width="17.6640625" customWidth="1"/>
    <col min="6690" max="6690" width="24.33203125" customWidth="1"/>
    <col min="6691" max="6691" width="22.83203125" customWidth="1"/>
    <col min="6692" max="6692" width="18.1640625" customWidth="1"/>
    <col min="6693" max="6695" width="26.5" customWidth="1"/>
    <col min="6696" max="6698" width="20.6640625" customWidth="1"/>
    <col min="6699" max="6875" width="9.33203125" customWidth="1"/>
    <col min="6876" max="6876" width="5" customWidth="1"/>
    <col min="6913" max="6917" width="0" hidden="1" customWidth="1"/>
    <col min="6918" max="6918" width="8.83203125" customWidth="1"/>
    <col min="6919" max="6919" width="31.5" customWidth="1"/>
    <col min="6920" max="6920" width="10" customWidth="1"/>
    <col min="6921" max="6921" width="10.83203125" customWidth="1"/>
    <col min="6922" max="6922" width="8.83203125" customWidth="1"/>
    <col min="6923" max="6923" width="10.1640625" customWidth="1"/>
    <col min="6924" max="6924" width="10.6640625" customWidth="1"/>
    <col min="6925" max="6925" width="11.83203125" customWidth="1"/>
    <col min="6926" max="6928" width="12.5" customWidth="1"/>
    <col min="6929" max="6929" width="13.1640625" customWidth="1"/>
    <col min="6930" max="6930" width="12" customWidth="1"/>
    <col min="6931" max="6931" width="13.1640625" customWidth="1"/>
    <col min="6932" max="6932" width="11.33203125" customWidth="1"/>
    <col min="6933" max="6933" width="12.1640625" customWidth="1"/>
    <col min="6934" max="6934" width="13.1640625" customWidth="1"/>
    <col min="6935" max="6935" width="14.5" customWidth="1"/>
    <col min="6936" max="6936" width="14" customWidth="1"/>
    <col min="6937" max="6937" width="15.5" customWidth="1"/>
    <col min="6938" max="6938" width="13.33203125" customWidth="1"/>
    <col min="6939" max="6939" width="13.6640625" customWidth="1"/>
    <col min="6940" max="6940" width="14.6640625" customWidth="1"/>
    <col min="6941" max="6941" width="14.5" customWidth="1"/>
    <col min="6942" max="6942" width="12.5" customWidth="1"/>
    <col min="6943" max="6943" width="15.5" customWidth="1"/>
    <col min="6944" max="6944" width="14.83203125" customWidth="1"/>
    <col min="6945" max="6945" width="17.6640625" customWidth="1"/>
    <col min="6946" max="6946" width="24.33203125" customWidth="1"/>
    <col min="6947" max="6947" width="22.83203125" customWidth="1"/>
    <col min="6948" max="6948" width="18.1640625" customWidth="1"/>
    <col min="6949" max="6951" width="26.5" customWidth="1"/>
    <col min="6952" max="6954" width="20.6640625" customWidth="1"/>
    <col min="6955" max="7131" width="9.33203125" customWidth="1"/>
    <col min="7132" max="7132" width="5" customWidth="1"/>
    <col min="7169" max="7173" width="0" hidden="1" customWidth="1"/>
    <col min="7174" max="7174" width="8.83203125" customWidth="1"/>
    <col min="7175" max="7175" width="31.5" customWidth="1"/>
    <col min="7176" max="7176" width="10" customWidth="1"/>
    <col min="7177" max="7177" width="10.83203125" customWidth="1"/>
    <col min="7178" max="7178" width="8.83203125" customWidth="1"/>
    <col min="7179" max="7179" width="10.1640625" customWidth="1"/>
    <col min="7180" max="7180" width="10.6640625" customWidth="1"/>
    <col min="7181" max="7181" width="11.83203125" customWidth="1"/>
    <col min="7182" max="7184" width="12.5" customWidth="1"/>
    <col min="7185" max="7185" width="13.1640625" customWidth="1"/>
    <col min="7186" max="7186" width="12" customWidth="1"/>
    <col min="7187" max="7187" width="13.1640625" customWidth="1"/>
    <col min="7188" max="7188" width="11.33203125" customWidth="1"/>
    <col min="7189" max="7189" width="12.1640625" customWidth="1"/>
    <col min="7190" max="7190" width="13.1640625" customWidth="1"/>
    <col min="7191" max="7191" width="14.5" customWidth="1"/>
    <col min="7192" max="7192" width="14" customWidth="1"/>
    <col min="7193" max="7193" width="15.5" customWidth="1"/>
    <col min="7194" max="7194" width="13.33203125" customWidth="1"/>
    <col min="7195" max="7195" width="13.6640625" customWidth="1"/>
    <col min="7196" max="7196" width="14.6640625" customWidth="1"/>
    <col min="7197" max="7197" width="14.5" customWidth="1"/>
    <col min="7198" max="7198" width="12.5" customWidth="1"/>
    <col min="7199" max="7199" width="15.5" customWidth="1"/>
    <col min="7200" max="7200" width="14.83203125" customWidth="1"/>
    <col min="7201" max="7201" width="17.6640625" customWidth="1"/>
    <col min="7202" max="7202" width="24.33203125" customWidth="1"/>
    <col min="7203" max="7203" width="22.83203125" customWidth="1"/>
    <col min="7204" max="7204" width="18.1640625" customWidth="1"/>
    <col min="7205" max="7207" width="26.5" customWidth="1"/>
    <col min="7208" max="7210" width="20.6640625" customWidth="1"/>
    <col min="7211" max="7387" width="9.33203125" customWidth="1"/>
    <col min="7388" max="7388" width="5" customWidth="1"/>
    <col min="7425" max="7429" width="0" hidden="1" customWidth="1"/>
    <col min="7430" max="7430" width="8.83203125" customWidth="1"/>
    <col min="7431" max="7431" width="31.5" customWidth="1"/>
    <col min="7432" max="7432" width="10" customWidth="1"/>
    <col min="7433" max="7433" width="10.83203125" customWidth="1"/>
    <col min="7434" max="7434" width="8.83203125" customWidth="1"/>
    <col min="7435" max="7435" width="10.1640625" customWidth="1"/>
    <col min="7436" max="7436" width="10.6640625" customWidth="1"/>
    <col min="7437" max="7437" width="11.83203125" customWidth="1"/>
    <col min="7438" max="7440" width="12.5" customWidth="1"/>
    <col min="7441" max="7441" width="13.1640625" customWidth="1"/>
    <col min="7442" max="7442" width="12" customWidth="1"/>
    <col min="7443" max="7443" width="13.1640625" customWidth="1"/>
    <col min="7444" max="7444" width="11.33203125" customWidth="1"/>
    <col min="7445" max="7445" width="12.1640625" customWidth="1"/>
    <col min="7446" max="7446" width="13.1640625" customWidth="1"/>
    <col min="7447" max="7447" width="14.5" customWidth="1"/>
    <col min="7448" max="7448" width="14" customWidth="1"/>
    <col min="7449" max="7449" width="15.5" customWidth="1"/>
    <col min="7450" max="7450" width="13.33203125" customWidth="1"/>
    <col min="7451" max="7451" width="13.6640625" customWidth="1"/>
    <col min="7452" max="7452" width="14.6640625" customWidth="1"/>
    <col min="7453" max="7453" width="14.5" customWidth="1"/>
    <col min="7454" max="7454" width="12.5" customWidth="1"/>
    <col min="7455" max="7455" width="15.5" customWidth="1"/>
    <col min="7456" max="7456" width="14.83203125" customWidth="1"/>
    <col min="7457" max="7457" width="17.6640625" customWidth="1"/>
    <col min="7458" max="7458" width="24.33203125" customWidth="1"/>
    <col min="7459" max="7459" width="22.83203125" customWidth="1"/>
    <col min="7460" max="7460" width="18.1640625" customWidth="1"/>
    <col min="7461" max="7463" width="26.5" customWidth="1"/>
    <col min="7464" max="7466" width="20.6640625" customWidth="1"/>
    <col min="7467" max="7643" width="9.33203125" customWidth="1"/>
    <col min="7644" max="7644" width="5" customWidth="1"/>
    <col min="7681" max="7685" width="0" hidden="1" customWidth="1"/>
    <col min="7686" max="7686" width="8.83203125" customWidth="1"/>
    <col min="7687" max="7687" width="31.5" customWidth="1"/>
    <col min="7688" max="7688" width="10" customWidth="1"/>
    <col min="7689" max="7689" width="10.83203125" customWidth="1"/>
    <col min="7690" max="7690" width="8.83203125" customWidth="1"/>
    <col min="7691" max="7691" width="10.1640625" customWidth="1"/>
    <col min="7692" max="7692" width="10.6640625" customWidth="1"/>
    <col min="7693" max="7693" width="11.83203125" customWidth="1"/>
    <col min="7694" max="7696" width="12.5" customWidth="1"/>
    <col min="7697" max="7697" width="13.1640625" customWidth="1"/>
    <col min="7698" max="7698" width="12" customWidth="1"/>
    <col min="7699" max="7699" width="13.1640625" customWidth="1"/>
    <col min="7700" max="7700" width="11.33203125" customWidth="1"/>
    <col min="7701" max="7701" width="12.1640625" customWidth="1"/>
    <col min="7702" max="7702" width="13.1640625" customWidth="1"/>
    <col min="7703" max="7703" width="14.5" customWidth="1"/>
    <col min="7704" max="7704" width="14" customWidth="1"/>
    <col min="7705" max="7705" width="15.5" customWidth="1"/>
    <col min="7706" max="7706" width="13.33203125" customWidth="1"/>
    <col min="7707" max="7707" width="13.6640625" customWidth="1"/>
    <col min="7708" max="7708" width="14.6640625" customWidth="1"/>
    <col min="7709" max="7709" width="14.5" customWidth="1"/>
    <col min="7710" max="7710" width="12.5" customWidth="1"/>
    <col min="7711" max="7711" width="15.5" customWidth="1"/>
    <col min="7712" max="7712" width="14.83203125" customWidth="1"/>
    <col min="7713" max="7713" width="17.6640625" customWidth="1"/>
    <col min="7714" max="7714" width="24.33203125" customWidth="1"/>
    <col min="7715" max="7715" width="22.83203125" customWidth="1"/>
    <col min="7716" max="7716" width="18.1640625" customWidth="1"/>
    <col min="7717" max="7719" width="26.5" customWidth="1"/>
    <col min="7720" max="7722" width="20.6640625" customWidth="1"/>
    <col min="7723" max="7899" width="9.33203125" customWidth="1"/>
    <col min="7900" max="7900" width="5" customWidth="1"/>
    <col min="7937" max="7941" width="0" hidden="1" customWidth="1"/>
    <col min="7942" max="7942" width="8.83203125" customWidth="1"/>
    <col min="7943" max="7943" width="31.5" customWidth="1"/>
    <col min="7944" max="7944" width="10" customWidth="1"/>
    <col min="7945" max="7945" width="10.83203125" customWidth="1"/>
    <col min="7946" max="7946" width="8.83203125" customWidth="1"/>
    <col min="7947" max="7947" width="10.1640625" customWidth="1"/>
    <col min="7948" max="7948" width="10.6640625" customWidth="1"/>
    <col min="7949" max="7949" width="11.83203125" customWidth="1"/>
    <col min="7950" max="7952" width="12.5" customWidth="1"/>
    <col min="7953" max="7953" width="13.1640625" customWidth="1"/>
    <col min="7954" max="7954" width="12" customWidth="1"/>
    <col min="7955" max="7955" width="13.1640625" customWidth="1"/>
    <col min="7956" max="7956" width="11.33203125" customWidth="1"/>
    <col min="7957" max="7957" width="12.1640625" customWidth="1"/>
    <col min="7958" max="7958" width="13.1640625" customWidth="1"/>
    <col min="7959" max="7959" width="14.5" customWidth="1"/>
    <col min="7960" max="7960" width="14" customWidth="1"/>
    <col min="7961" max="7961" width="15.5" customWidth="1"/>
    <col min="7962" max="7962" width="13.33203125" customWidth="1"/>
    <col min="7963" max="7963" width="13.6640625" customWidth="1"/>
    <col min="7964" max="7964" width="14.6640625" customWidth="1"/>
    <col min="7965" max="7965" width="14.5" customWidth="1"/>
    <col min="7966" max="7966" width="12.5" customWidth="1"/>
    <col min="7967" max="7967" width="15.5" customWidth="1"/>
    <col min="7968" max="7968" width="14.83203125" customWidth="1"/>
    <col min="7969" max="7969" width="17.6640625" customWidth="1"/>
    <col min="7970" max="7970" width="24.33203125" customWidth="1"/>
    <col min="7971" max="7971" width="22.83203125" customWidth="1"/>
    <col min="7972" max="7972" width="18.1640625" customWidth="1"/>
    <col min="7973" max="7975" width="26.5" customWidth="1"/>
    <col min="7976" max="7978" width="20.6640625" customWidth="1"/>
    <col min="7979" max="8155" width="9.33203125" customWidth="1"/>
    <col min="8156" max="8156" width="5" customWidth="1"/>
    <col min="8193" max="8197" width="0" hidden="1" customWidth="1"/>
    <col min="8198" max="8198" width="8.83203125" customWidth="1"/>
    <col min="8199" max="8199" width="31.5" customWidth="1"/>
    <col min="8200" max="8200" width="10" customWidth="1"/>
    <col min="8201" max="8201" width="10.83203125" customWidth="1"/>
    <col min="8202" max="8202" width="8.83203125" customWidth="1"/>
    <col min="8203" max="8203" width="10.1640625" customWidth="1"/>
    <col min="8204" max="8204" width="10.6640625" customWidth="1"/>
    <col min="8205" max="8205" width="11.83203125" customWidth="1"/>
    <col min="8206" max="8208" width="12.5" customWidth="1"/>
    <col min="8209" max="8209" width="13.1640625" customWidth="1"/>
    <col min="8210" max="8210" width="12" customWidth="1"/>
    <col min="8211" max="8211" width="13.1640625" customWidth="1"/>
    <col min="8212" max="8212" width="11.33203125" customWidth="1"/>
    <col min="8213" max="8213" width="12.1640625" customWidth="1"/>
    <col min="8214" max="8214" width="13.1640625" customWidth="1"/>
    <col min="8215" max="8215" width="14.5" customWidth="1"/>
    <col min="8216" max="8216" width="14" customWidth="1"/>
    <col min="8217" max="8217" width="15.5" customWidth="1"/>
    <col min="8218" max="8218" width="13.33203125" customWidth="1"/>
    <col min="8219" max="8219" width="13.6640625" customWidth="1"/>
    <col min="8220" max="8220" width="14.6640625" customWidth="1"/>
    <col min="8221" max="8221" width="14.5" customWidth="1"/>
    <col min="8222" max="8222" width="12.5" customWidth="1"/>
    <col min="8223" max="8223" width="15.5" customWidth="1"/>
    <col min="8224" max="8224" width="14.83203125" customWidth="1"/>
    <col min="8225" max="8225" width="17.6640625" customWidth="1"/>
    <col min="8226" max="8226" width="24.33203125" customWidth="1"/>
    <col min="8227" max="8227" width="22.83203125" customWidth="1"/>
    <col min="8228" max="8228" width="18.1640625" customWidth="1"/>
    <col min="8229" max="8231" width="26.5" customWidth="1"/>
    <col min="8232" max="8234" width="20.6640625" customWidth="1"/>
    <col min="8235" max="8411" width="9.33203125" customWidth="1"/>
    <col min="8412" max="8412" width="5" customWidth="1"/>
    <col min="8449" max="8453" width="0" hidden="1" customWidth="1"/>
    <col min="8454" max="8454" width="8.83203125" customWidth="1"/>
    <col min="8455" max="8455" width="31.5" customWidth="1"/>
    <col min="8456" max="8456" width="10" customWidth="1"/>
    <col min="8457" max="8457" width="10.83203125" customWidth="1"/>
    <col min="8458" max="8458" width="8.83203125" customWidth="1"/>
    <col min="8459" max="8459" width="10.1640625" customWidth="1"/>
    <col min="8460" max="8460" width="10.6640625" customWidth="1"/>
    <col min="8461" max="8461" width="11.83203125" customWidth="1"/>
    <col min="8462" max="8464" width="12.5" customWidth="1"/>
    <col min="8465" max="8465" width="13.1640625" customWidth="1"/>
    <col min="8466" max="8466" width="12" customWidth="1"/>
    <col min="8467" max="8467" width="13.1640625" customWidth="1"/>
    <col min="8468" max="8468" width="11.33203125" customWidth="1"/>
    <col min="8469" max="8469" width="12.1640625" customWidth="1"/>
    <col min="8470" max="8470" width="13.1640625" customWidth="1"/>
    <col min="8471" max="8471" width="14.5" customWidth="1"/>
    <col min="8472" max="8472" width="14" customWidth="1"/>
    <col min="8473" max="8473" width="15.5" customWidth="1"/>
    <col min="8474" max="8474" width="13.33203125" customWidth="1"/>
    <col min="8475" max="8475" width="13.6640625" customWidth="1"/>
    <col min="8476" max="8476" width="14.6640625" customWidth="1"/>
    <col min="8477" max="8477" width="14.5" customWidth="1"/>
    <col min="8478" max="8478" width="12.5" customWidth="1"/>
    <col min="8479" max="8479" width="15.5" customWidth="1"/>
    <col min="8480" max="8480" width="14.83203125" customWidth="1"/>
    <col min="8481" max="8481" width="17.6640625" customWidth="1"/>
    <col min="8482" max="8482" width="24.33203125" customWidth="1"/>
    <col min="8483" max="8483" width="22.83203125" customWidth="1"/>
    <col min="8484" max="8484" width="18.1640625" customWidth="1"/>
    <col min="8485" max="8487" width="26.5" customWidth="1"/>
    <col min="8488" max="8490" width="20.6640625" customWidth="1"/>
    <col min="8491" max="8667" width="9.33203125" customWidth="1"/>
    <col min="8668" max="8668" width="5" customWidth="1"/>
    <col min="8705" max="8709" width="0" hidden="1" customWidth="1"/>
    <col min="8710" max="8710" width="8.83203125" customWidth="1"/>
    <col min="8711" max="8711" width="31.5" customWidth="1"/>
    <col min="8712" max="8712" width="10" customWidth="1"/>
    <col min="8713" max="8713" width="10.83203125" customWidth="1"/>
    <col min="8714" max="8714" width="8.83203125" customWidth="1"/>
    <col min="8715" max="8715" width="10.1640625" customWidth="1"/>
    <col min="8716" max="8716" width="10.6640625" customWidth="1"/>
    <col min="8717" max="8717" width="11.83203125" customWidth="1"/>
    <col min="8718" max="8720" width="12.5" customWidth="1"/>
    <col min="8721" max="8721" width="13.1640625" customWidth="1"/>
    <col min="8722" max="8722" width="12" customWidth="1"/>
    <col min="8723" max="8723" width="13.1640625" customWidth="1"/>
    <col min="8724" max="8724" width="11.33203125" customWidth="1"/>
    <col min="8725" max="8725" width="12.1640625" customWidth="1"/>
    <col min="8726" max="8726" width="13.1640625" customWidth="1"/>
    <col min="8727" max="8727" width="14.5" customWidth="1"/>
    <col min="8728" max="8728" width="14" customWidth="1"/>
    <col min="8729" max="8729" width="15.5" customWidth="1"/>
    <col min="8730" max="8730" width="13.33203125" customWidth="1"/>
    <col min="8731" max="8731" width="13.6640625" customWidth="1"/>
    <col min="8732" max="8732" width="14.6640625" customWidth="1"/>
    <col min="8733" max="8733" width="14.5" customWidth="1"/>
    <col min="8734" max="8734" width="12.5" customWidth="1"/>
    <col min="8735" max="8735" width="15.5" customWidth="1"/>
    <col min="8736" max="8736" width="14.83203125" customWidth="1"/>
    <col min="8737" max="8737" width="17.6640625" customWidth="1"/>
    <col min="8738" max="8738" width="24.33203125" customWidth="1"/>
    <col min="8739" max="8739" width="22.83203125" customWidth="1"/>
    <col min="8740" max="8740" width="18.1640625" customWidth="1"/>
    <col min="8741" max="8743" width="26.5" customWidth="1"/>
    <col min="8744" max="8746" width="20.6640625" customWidth="1"/>
    <col min="8747" max="8923" width="9.33203125" customWidth="1"/>
    <col min="8924" max="8924" width="5" customWidth="1"/>
    <col min="8961" max="8965" width="0" hidden="1" customWidth="1"/>
    <col min="8966" max="8966" width="8.83203125" customWidth="1"/>
    <col min="8967" max="8967" width="31.5" customWidth="1"/>
    <col min="8968" max="8968" width="10" customWidth="1"/>
    <col min="8969" max="8969" width="10.83203125" customWidth="1"/>
    <col min="8970" max="8970" width="8.83203125" customWidth="1"/>
    <col min="8971" max="8971" width="10.1640625" customWidth="1"/>
    <col min="8972" max="8972" width="10.6640625" customWidth="1"/>
    <col min="8973" max="8973" width="11.83203125" customWidth="1"/>
    <col min="8974" max="8976" width="12.5" customWidth="1"/>
    <col min="8977" max="8977" width="13.1640625" customWidth="1"/>
    <col min="8978" max="8978" width="12" customWidth="1"/>
    <col min="8979" max="8979" width="13.1640625" customWidth="1"/>
    <col min="8980" max="8980" width="11.33203125" customWidth="1"/>
    <col min="8981" max="8981" width="12.1640625" customWidth="1"/>
    <col min="8982" max="8982" width="13.1640625" customWidth="1"/>
    <col min="8983" max="8983" width="14.5" customWidth="1"/>
    <col min="8984" max="8984" width="14" customWidth="1"/>
    <col min="8985" max="8985" width="15.5" customWidth="1"/>
    <col min="8986" max="8986" width="13.33203125" customWidth="1"/>
    <col min="8987" max="8987" width="13.6640625" customWidth="1"/>
    <col min="8988" max="8988" width="14.6640625" customWidth="1"/>
    <col min="8989" max="8989" width="14.5" customWidth="1"/>
    <col min="8990" max="8990" width="12.5" customWidth="1"/>
    <col min="8991" max="8991" width="15.5" customWidth="1"/>
    <col min="8992" max="8992" width="14.83203125" customWidth="1"/>
    <col min="8993" max="8993" width="17.6640625" customWidth="1"/>
    <col min="8994" max="8994" width="24.33203125" customWidth="1"/>
    <col min="8995" max="8995" width="22.83203125" customWidth="1"/>
    <col min="8996" max="8996" width="18.1640625" customWidth="1"/>
    <col min="8997" max="8999" width="26.5" customWidth="1"/>
    <col min="9000" max="9002" width="20.6640625" customWidth="1"/>
    <col min="9003" max="9179" width="9.33203125" customWidth="1"/>
    <col min="9180" max="9180" width="5" customWidth="1"/>
    <col min="9217" max="9221" width="0" hidden="1" customWidth="1"/>
    <col min="9222" max="9222" width="8.83203125" customWidth="1"/>
    <col min="9223" max="9223" width="31.5" customWidth="1"/>
    <col min="9224" max="9224" width="10" customWidth="1"/>
    <col min="9225" max="9225" width="10.83203125" customWidth="1"/>
    <col min="9226" max="9226" width="8.83203125" customWidth="1"/>
    <col min="9227" max="9227" width="10.1640625" customWidth="1"/>
    <col min="9228" max="9228" width="10.6640625" customWidth="1"/>
    <col min="9229" max="9229" width="11.83203125" customWidth="1"/>
    <col min="9230" max="9232" width="12.5" customWidth="1"/>
    <col min="9233" max="9233" width="13.1640625" customWidth="1"/>
    <col min="9234" max="9234" width="12" customWidth="1"/>
    <col min="9235" max="9235" width="13.1640625" customWidth="1"/>
    <col min="9236" max="9236" width="11.33203125" customWidth="1"/>
    <col min="9237" max="9237" width="12.1640625" customWidth="1"/>
    <col min="9238" max="9238" width="13.1640625" customWidth="1"/>
    <col min="9239" max="9239" width="14.5" customWidth="1"/>
    <col min="9240" max="9240" width="14" customWidth="1"/>
    <col min="9241" max="9241" width="15.5" customWidth="1"/>
    <col min="9242" max="9242" width="13.33203125" customWidth="1"/>
    <col min="9243" max="9243" width="13.6640625" customWidth="1"/>
    <col min="9244" max="9244" width="14.6640625" customWidth="1"/>
    <col min="9245" max="9245" width="14.5" customWidth="1"/>
    <col min="9246" max="9246" width="12.5" customWidth="1"/>
    <col min="9247" max="9247" width="15.5" customWidth="1"/>
    <col min="9248" max="9248" width="14.83203125" customWidth="1"/>
    <col min="9249" max="9249" width="17.6640625" customWidth="1"/>
    <col min="9250" max="9250" width="24.33203125" customWidth="1"/>
    <col min="9251" max="9251" width="22.83203125" customWidth="1"/>
    <col min="9252" max="9252" width="18.1640625" customWidth="1"/>
    <col min="9253" max="9255" width="26.5" customWidth="1"/>
    <col min="9256" max="9258" width="20.6640625" customWidth="1"/>
    <col min="9259" max="9435" width="9.33203125" customWidth="1"/>
    <col min="9436" max="9436" width="5" customWidth="1"/>
    <col min="9473" max="9477" width="0" hidden="1" customWidth="1"/>
    <col min="9478" max="9478" width="8.83203125" customWidth="1"/>
    <col min="9479" max="9479" width="31.5" customWidth="1"/>
    <col min="9480" max="9480" width="10" customWidth="1"/>
    <col min="9481" max="9481" width="10.83203125" customWidth="1"/>
    <col min="9482" max="9482" width="8.83203125" customWidth="1"/>
    <col min="9483" max="9483" width="10.1640625" customWidth="1"/>
    <col min="9484" max="9484" width="10.6640625" customWidth="1"/>
    <col min="9485" max="9485" width="11.83203125" customWidth="1"/>
    <col min="9486" max="9488" width="12.5" customWidth="1"/>
    <col min="9489" max="9489" width="13.1640625" customWidth="1"/>
    <col min="9490" max="9490" width="12" customWidth="1"/>
    <col min="9491" max="9491" width="13.1640625" customWidth="1"/>
    <col min="9492" max="9492" width="11.33203125" customWidth="1"/>
    <col min="9493" max="9493" width="12.1640625" customWidth="1"/>
    <col min="9494" max="9494" width="13.1640625" customWidth="1"/>
    <col min="9495" max="9495" width="14.5" customWidth="1"/>
    <col min="9496" max="9496" width="14" customWidth="1"/>
    <col min="9497" max="9497" width="15.5" customWidth="1"/>
    <col min="9498" max="9498" width="13.33203125" customWidth="1"/>
    <col min="9499" max="9499" width="13.6640625" customWidth="1"/>
    <col min="9500" max="9500" width="14.6640625" customWidth="1"/>
    <col min="9501" max="9501" width="14.5" customWidth="1"/>
    <col min="9502" max="9502" width="12.5" customWidth="1"/>
    <col min="9503" max="9503" width="15.5" customWidth="1"/>
    <col min="9504" max="9504" width="14.83203125" customWidth="1"/>
    <col min="9505" max="9505" width="17.6640625" customWidth="1"/>
    <col min="9506" max="9506" width="24.33203125" customWidth="1"/>
    <col min="9507" max="9507" width="22.83203125" customWidth="1"/>
    <col min="9508" max="9508" width="18.1640625" customWidth="1"/>
    <col min="9509" max="9511" width="26.5" customWidth="1"/>
    <col min="9512" max="9514" width="20.6640625" customWidth="1"/>
    <col min="9515" max="9691" width="9.33203125" customWidth="1"/>
    <col min="9692" max="9692" width="5" customWidth="1"/>
    <col min="9729" max="9733" width="0" hidden="1" customWidth="1"/>
    <col min="9734" max="9734" width="8.83203125" customWidth="1"/>
    <col min="9735" max="9735" width="31.5" customWidth="1"/>
    <col min="9736" max="9736" width="10" customWidth="1"/>
    <col min="9737" max="9737" width="10.83203125" customWidth="1"/>
    <col min="9738" max="9738" width="8.83203125" customWidth="1"/>
    <col min="9739" max="9739" width="10.1640625" customWidth="1"/>
    <col min="9740" max="9740" width="10.6640625" customWidth="1"/>
    <col min="9741" max="9741" width="11.83203125" customWidth="1"/>
    <col min="9742" max="9744" width="12.5" customWidth="1"/>
    <col min="9745" max="9745" width="13.1640625" customWidth="1"/>
    <col min="9746" max="9746" width="12" customWidth="1"/>
    <col min="9747" max="9747" width="13.1640625" customWidth="1"/>
    <col min="9748" max="9748" width="11.33203125" customWidth="1"/>
    <col min="9749" max="9749" width="12.1640625" customWidth="1"/>
    <col min="9750" max="9750" width="13.1640625" customWidth="1"/>
    <col min="9751" max="9751" width="14.5" customWidth="1"/>
    <col min="9752" max="9752" width="14" customWidth="1"/>
    <col min="9753" max="9753" width="15.5" customWidth="1"/>
    <col min="9754" max="9754" width="13.33203125" customWidth="1"/>
    <col min="9755" max="9755" width="13.6640625" customWidth="1"/>
    <col min="9756" max="9756" width="14.6640625" customWidth="1"/>
    <col min="9757" max="9757" width="14.5" customWidth="1"/>
    <col min="9758" max="9758" width="12.5" customWidth="1"/>
    <col min="9759" max="9759" width="15.5" customWidth="1"/>
    <col min="9760" max="9760" width="14.83203125" customWidth="1"/>
    <col min="9761" max="9761" width="17.6640625" customWidth="1"/>
    <col min="9762" max="9762" width="24.33203125" customWidth="1"/>
    <col min="9763" max="9763" width="22.83203125" customWidth="1"/>
    <col min="9764" max="9764" width="18.1640625" customWidth="1"/>
    <col min="9765" max="9767" width="26.5" customWidth="1"/>
    <col min="9768" max="9770" width="20.6640625" customWidth="1"/>
    <col min="9771" max="9947" width="9.33203125" customWidth="1"/>
    <col min="9948" max="9948" width="5" customWidth="1"/>
    <col min="9985" max="9989" width="0" hidden="1" customWidth="1"/>
    <col min="9990" max="9990" width="8.83203125" customWidth="1"/>
    <col min="9991" max="9991" width="31.5" customWidth="1"/>
    <col min="9992" max="9992" width="10" customWidth="1"/>
    <col min="9993" max="9993" width="10.83203125" customWidth="1"/>
    <col min="9994" max="9994" width="8.83203125" customWidth="1"/>
    <col min="9995" max="9995" width="10.1640625" customWidth="1"/>
    <col min="9996" max="9996" width="10.6640625" customWidth="1"/>
    <col min="9997" max="9997" width="11.83203125" customWidth="1"/>
    <col min="9998" max="10000" width="12.5" customWidth="1"/>
    <col min="10001" max="10001" width="13.1640625" customWidth="1"/>
    <col min="10002" max="10002" width="12" customWidth="1"/>
    <col min="10003" max="10003" width="13.1640625" customWidth="1"/>
    <col min="10004" max="10004" width="11.33203125" customWidth="1"/>
    <col min="10005" max="10005" width="12.1640625" customWidth="1"/>
    <col min="10006" max="10006" width="13.1640625" customWidth="1"/>
    <col min="10007" max="10007" width="14.5" customWidth="1"/>
    <col min="10008" max="10008" width="14" customWidth="1"/>
    <col min="10009" max="10009" width="15.5" customWidth="1"/>
    <col min="10010" max="10010" width="13.33203125" customWidth="1"/>
    <col min="10011" max="10011" width="13.6640625" customWidth="1"/>
    <col min="10012" max="10012" width="14.6640625" customWidth="1"/>
    <col min="10013" max="10013" width="14.5" customWidth="1"/>
    <col min="10014" max="10014" width="12.5" customWidth="1"/>
    <col min="10015" max="10015" width="15.5" customWidth="1"/>
    <col min="10016" max="10016" width="14.83203125" customWidth="1"/>
    <col min="10017" max="10017" width="17.6640625" customWidth="1"/>
    <col min="10018" max="10018" width="24.33203125" customWidth="1"/>
    <col min="10019" max="10019" width="22.83203125" customWidth="1"/>
    <col min="10020" max="10020" width="18.1640625" customWidth="1"/>
    <col min="10021" max="10023" width="26.5" customWidth="1"/>
    <col min="10024" max="10026" width="20.6640625" customWidth="1"/>
    <col min="10027" max="10203" width="9.33203125" customWidth="1"/>
    <col min="10204" max="10204" width="5" customWidth="1"/>
    <col min="10241" max="10245" width="0" hidden="1" customWidth="1"/>
    <col min="10246" max="10246" width="8.83203125" customWidth="1"/>
    <col min="10247" max="10247" width="31.5" customWidth="1"/>
    <col min="10248" max="10248" width="10" customWidth="1"/>
    <col min="10249" max="10249" width="10.83203125" customWidth="1"/>
    <col min="10250" max="10250" width="8.83203125" customWidth="1"/>
    <col min="10251" max="10251" width="10.1640625" customWidth="1"/>
    <col min="10252" max="10252" width="10.6640625" customWidth="1"/>
    <col min="10253" max="10253" width="11.83203125" customWidth="1"/>
    <col min="10254" max="10256" width="12.5" customWidth="1"/>
    <col min="10257" max="10257" width="13.1640625" customWidth="1"/>
    <col min="10258" max="10258" width="12" customWidth="1"/>
    <col min="10259" max="10259" width="13.1640625" customWidth="1"/>
    <col min="10260" max="10260" width="11.33203125" customWidth="1"/>
    <col min="10261" max="10261" width="12.1640625" customWidth="1"/>
    <col min="10262" max="10262" width="13.1640625" customWidth="1"/>
    <col min="10263" max="10263" width="14.5" customWidth="1"/>
    <col min="10264" max="10264" width="14" customWidth="1"/>
    <col min="10265" max="10265" width="15.5" customWidth="1"/>
    <col min="10266" max="10266" width="13.33203125" customWidth="1"/>
    <col min="10267" max="10267" width="13.6640625" customWidth="1"/>
    <col min="10268" max="10268" width="14.6640625" customWidth="1"/>
    <col min="10269" max="10269" width="14.5" customWidth="1"/>
    <col min="10270" max="10270" width="12.5" customWidth="1"/>
    <col min="10271" max="10271" width="15.5" customWidth="1"/>
    <col min="10272" max="10272" width="14.83203125" customWidth="1"/>
    <col min="10273" max="10273" width="17.6640625" customWidth="1"/>
    <col min="10274" max="10274" width="24.33203125" customWidth="1"/>
    <col min="10275" max="10275" width="22.83203125" customWidth="1"/>
    <col min="10276" max="10276" width="18.1640625" customWidth="1"/>
    <col min="10277" max="10279" width="26.5" customWidth="1"/>
    <col min="10280" max="10282" width="20.6640625" customWidth="1"/>
    <col min="10283" max="10459" width="9.33203125" customWidth="1"/>
    <col min="10460" max="10460" width="5" customWidth="1"/>
    <col min="10497" max="10501" width="0" hidden="1" customWidth="1"/>
    <col min="10502" max="10502" width="8.83203125" customWidth="1"/>
    <col min="10503" max="10503" width="31.5" customWidth="1"/>
    <col min="10504" max="10504" width="10" customWidth="1"/>
    <col min="10505" max="10505" width="10.83203125" customWidth="1"/>
    <col min="10506" max="10506" width="8.83203125" customWidth="1"/>
    <col min="10507" max="10507" width="10.1640625" customWidth="1"/>
    <col min="10508" max="10508" width="10.6640625" customWidth="1"/>
    <col min="10509" max="10509" width="11.83203125" customWidth="1"/>
    <col min="10510" max="10512" width="12.5" customWidth="1"/>
    <col min="10513" max="10513" width="13.1640625" customWidth="1"/>
    <col min="10514" max="10514" width="12" customWidth="1"/>
    <col min="10515" max="10515" width="13.1640625" customWidth="1"/>
    <col min="10516" max="10516" width="11.33203125" customWidth="1"/>
    <col min="10517" max="10517" width="12.1640625" customWidth="1"/>
    <col min="10518" max="10518" width="13.1640625" customWidth="1"/>
    <col min="10519" max="10519" width="14.5" customWidth="1"/>
    <col min="10520" max="10520" width="14" customWidth="1"/>
    <col min="10521" max="10521" width="15.5" customWidth="1"/>
    <col min="10522" max="10522" width="13.33203125" customWidth="1"/>
    <col min="10523" max="10523" width="13.6640625" customWidth="1"/>
    <col min="10524" max="10524" width="14.6640625" customWidth="1"/>
    <col min="10525" max="10525" width="14.5" customWidth="1"/>
    <col min="10526" max="10526" width="12.5" customWidth="1"/>
    <col min="10527" max="10527" width="15.5" customWidth="1"/>
    <col min="10528" max="10528" width="14.83203125" customWidth="1"/>
    <col min="10529" max="10529" width="17.6640625" customWidth="1"/>
    <col min="10530" max="10530" width="24.33203125" customWidth="1"/>
    <col min="10531" max="10531" width="22.83203125" customWidth="1"/>
    <col min="10532" max="10532" width="18.1640625" customWidth="1"/>
    <col min="10533" max="10535" width="26.5" customWidth="1"/>
    <col min="10536" max="10538" width="20.6640625" customWidth="1"/>
    <col min="10539" max="10715" width="9.33203125" customWidth="1"/>
    <col min="10716" max="10716" width="5" customWidth="1"/>
    <col min="10753" max="10757" width="0" hidden="1" customWidth="1"/>
    <col min="10758" max="10758" width="8.83203125" customWidth="1"/>
    <col min="10759" max="10759" width="31.5" customWidth="1"/>
    <col min="10760" max="10760" width="10" customWidth="1"/>
    <col min="10761" max="10761" width="10.83203125" customWidth="1"/>
    <col min="10762" max="10762" width="8.83203125" customWidth="1"/>
    <col min="10763" max="10763" width="10.1640625" customWidth="1"/>
    <col min="10764" max="10764" width="10.6640625" customWidth="1"/>
    <col min="10765" max="10765" width="11.83203125" customWidth="1"/>
    <col min="10766" max="10768" width="12.5" customWidth="1"/>
    <col min="10769" max="10769" width="13.1640625" customWidth="1"/>
    <col min="10770" max="10770" width="12" customWidth="1"/>
    <col min="10771" max="10771" width="13.1640625" customWidth="1"/>
    <col min="10772" max="10772" width="11.33203125" customWidth="1"/>
    <col min="10773" max="10773" width="12.1640625" customWidth="1"/>
    <col min="10774" max="10774" width="13.1640625" customWidth="1"/>
    <col min="10775" max="10775" width="14.5" customWidth="1"/>
    <col min="10776" max="10776" width="14" customWidth="1"/>
    <col min="10777" max="10777" width="15.5" customWidth="1"/>
    <col min="10778" max="10778" width="13.33203125" customWidth="1"/>
    <col min="10779" max="10779" width="13.6640625" customWidth="1"/>
    <col min="10780" max="10780" width="14.6640625" customWidth="1"/>
    <col min="10781" max="10781" width="14.5" customWidth="1"/>
    <col min="10782" max="10782" width="12.5" customWidth="1"/>
    <col min="10783" max="10783" width="15.5" customWidth="1"/>
    <col min="10784" max="10784" width="14.83203125" customWidth="1"/>
    <col min="10785" max="10785" width="17.6640625" customWidth="1"/>
    <col min="10786" max="10786" width="24.33203125" customWidth="1"/>
    <col min="10787" max="10787" width="22.83203125" customWidth="1"/>
    <col min="10788" max="10788" width="18.1640625" customWidth="1"/>
    <col min="10789" max="10791" width="26.5" customWidth="1"/>
    <col min="10792" max="10794" width="20.6640625" customWidth="1"/>
    <col min="10795" max="10971" width="9.33203125" customWidth="1"/>
    <col min="10972" max="10972" width="5" customWidth="1"/>
    <col min="11009" max="11013" width="0" hidden="1" customWidth="1"/>
    <col min="11014" max="11014" width="8.83203125" customWidth="1"/>
    <col min="11015" max="11015" width="31.5" customWidth="1"/>
    <col min="11016" max="11016" width="10" customWidth="1"/>
    <col min="11017" max="11017" width="10.83203125" customWidth="1"/>
    <col min="11018" max="11018" width="8.83203125" customWidth="1"/>
    <col min="11019" max="11019" width="10.1640625" customWidth="1"/>
    <col min="11020" max="11020" width="10.6640625" customWidth="1"/>
    <col min="11021" max="11021" width="11.83203125" customWidth="1"/>
    <col min="11022" max="11024" width="12.5" customWidth="1"/>
    <col min="11025" max="11025" width="13.1640625" customWidth="1"/>
    <col min="11026" max="11026" width="12" customWidth="1"/>
    <col min="11027" max="11027" width="13.1640625" customWidth="1"/>
    <col min="11028" max="11028" width="11.33203125" customWidth="1"/>
    <col min="11029" max="11029" width="12.1640625" customWidth="1"/>
    <col min="11030" max="11030" width="13.1640625" customWidth="1"/>
    <col min="11031" max="11031" width="14.5" customWidth="1"/>
    <col min="11032" max="11032" width="14" customWidth="1"/>
    <col min="11033" max="11033" width="15.5" customWidth="1"/>
    <col min="11034" max="11034" width="13.33203125" customWidth="1"/>
    <col min="11035" max="11035" width="13.6640625" customWidth="1"/>
    <col min="11036" max="11036" width="14.6640625" customWidth="1"/>
    <col min="11037" max="11037" width="14.5" customWidth="1"/>
    <col min="11038" max="11038" width="12.5" customWidth="1"/>
    <col min="11039" max="11039" width="15.5" customWidth="1"/>
    <col min="11040" max="11040" width="14.83203125" customWidth="1"/>
    <col min="11041" max="11041" width="17.6640625" customWidth="1"/>
    <col min="11042" max="11042" width="24.33203125" customWidth="1"/>
    <col min="11043" max="11043" width="22.83203125" customWidth="1"/>
    <col min="11044" max="11044" width="18.1640625" customWidth="1"/>
    <col min="11045" max="11047" width="26.5" customWidth="1"/>
    <col min="11048" max="11050" width="20.6640625" customWidth="1"/>
    <col min="11051" max="11227" width="9.33203125" customWidth="1"/>
    <col min="11228" max="11228" width="5" customWidth="1"/>
    <col min="11265" max="11269" width="0" hidden="1" customWidth="1"/>
    <col min="11270" max="11270" width="8.83203125" customWidth="1"/>
    <col min="11271" max="11271" width="31.5" customWidth="1"/>
    <col min="11272" max="11272" width="10" customWidth="1"/>
    <col min="11273" max="11273" width="10.83203125" customWidth="1"/>
    <col min="11274" max="11274" width="8.83203125" customWidth="1"/>
    <col min="11275" max="11275" width="10.1640625" customWidth="1"/>
    <col min="11276" max="11276" width="10.6640625" customWidth="1"/>
    <col min="11277" max="11277" width="11.83203125" customWidth="1"/>
    <col min="11278" max="11280" width="12.5" customWidth="1"/>
    <col min="11281" max="11281" width="13.1640625" customWidth="1"/>
    <col min="11282" max="11282" width="12" customWidth="1"/>
    <col min="11283" max="11283" width="13.1640625" customWidth="1"/>
    <col min="11284" max="11284" width="11.33203125" customWidth="1"/>
    <col min="11285" max="11285" width="12.1640625" customWidth="1"/>
    <col min="11286" max="11286" width="13.1640625" customWidth="1"/>
    <col min="11287" max="11287" width="14.5" customWidth="1"/>
    <col min="11288" max="11288" width="14" customWidth="1"/>
    <col min="11289" max="11289" width="15.5" customWidth="1"/>
    <col min="11290" max="11290" width="13.33203125" customWidth="1"/>
    <col min="11291" max="11291" width="13.6640625" customWidth="1"/>
    <col min="11292" max="11292" width="14.6640625" customWidth="1"/>
    <col min="11293" max="11293" width="14.5" customWidth="1"/>
    <col min="11294" max="11294" width="12.5" customWidth="1"/>
    <col min="11295" max="11295" width="15.5" customWidth="1"/>
    <col min="11296" max="11296" width="14.83203125" customWidth="1"/>
    <col min="11297" max="11297" width="17.6640625" customWidth="1"/>
    <col min="11298" max="11298" width="24.33203125" customWidth="1"/>
    <col min="11299" max="11299" width="22.83203125" customWidth="1"/>
    <col min="11300" max="11300" width="18.1640625" customWidth="1"/>
    <col min="11301" max="11303" width="26.5" customWidth="1"/>
    <col min="11304" max="11306" width="20.6640625" customWidth="1"/>
    <col min="11307" max="11483" width="9.33203125" customWidth="1"/>
    <col min="11484" max="11484" width="5" customWidth="1"/>
    <col min="11521" max="11525" width="0" hidden="1" customWidth="1"/>
    <col min="11526" max="11526" width="8.83203125" customWidth="1"/>
    <col min="11527" max="11527" width="31.5" customWidth="1"/>
    <col min="11528" max="11528" width="10" customWidth="1"/>
    <col min="11529" max="11529" width="10.83203125" customWidth="1"/>
    <col min="11530" max="11530" width="8.83203125" customWidth="1"/>
    <col min="11531" max="11531" width="10.1640625" customWidth="1"/>
    <col min="11532" max="11532" width="10.6640625" customWidth="1"/>
    <col min="11533" max="11533" width="11.83203125" customWidth="1"/>
    <col min="11534" max="11536" width="12.5" customWidth="1"/>
    <col min="11537" max="11537" width="13.1640625" customWidth="1"/>
    <col min="11538" max="11538" width="12" customWidth="1"/>
    <col min="11539" max="11539" width="13.1640625" customWidth="1"/>
    <col min="11540" max="11540" width="11.33203125" customWidth="1"/>
    <col min="11541" max="11541" width="12.1640625" customWidth="1"/>
    <col min="11542" max="11542" width="13.1640625" customWidth="1"/>
    <col min="11543" max="11543" width="14.5" customWidth="1"/>
    <col min="11544" max="11544" width="14" customWidth="1"/>
    <col min="11545" max="11545" width="15.5" customWidth="1"/>
    <col min="11546" max="11546" width="13.33203125" customWidth="1"/>
    <col min="11547" max="11547" width="13.6640625" customWidth="1"/>
    <col min="11548" max="11548" width="14.6640625" customWidth="1"/>
    <col min="11549" max="11549" width="14.5" customWidth="1"/>
    <col min="11550" max="11550" width="12.5" customWidth="1"/>
    <col min="11551" max="11551" width="15.5" customWidth="1"/>
    <col min="11552" max="11552" width="14.83203125" customWidth="1"/>
    <col min="11553" max="11553" width="17.6640625" customWidth="1"/>
    <col min="11554" max="11554" width="24.33203125" customWidth="1"/>
    <col min="11555" max="11555" width="22.83203125" customWidth="1"/>
    <col min="11556" max="11556" width="18.1640625" customWidth="1"/>
    <col min="11557" max="11559" width="26.5" customWidth="1"/>
    <col min="11560" max="11562" width="20.6640625" customWidth="1"/>
    <col min="11563" max="11739" width="9.33203125" customWidth="1"/>
    <col min="11740" max="11740" width="5" customWidth="1"/>
    <col min="11777" max="11781" width="0" hidden="1" customWidth="1"/>
    <col min="11782" max="11782" width="8.83203125" customWidth="1"/>
    <col min="11783" max="11783" width="31.5" customWidth="1"/>
    <col min="11784" max="11784" width="10" customWidth="1"/>
    <col min="11785" max="11785" width="10.83203125" customWidth="1"/>
    <col min="11786" max="11786" width="8.83203125" customWidth="1"/>
    <col min="11787" max="11787" width="10.1640625" customWidth="1"/>
    <col min="11788" max="11788" width="10.6640625" customWidth="1"/>
    <col min="11789" max="11789" width="11.83203125" customWidth="1"/>
    <col min="11790" max="11792" width="12.5" customWidth="1"/>
    <col min="11793" max="11793" width="13.1640625" customWidth="1"/>
    <col min="11794" max="11794" width="12" customWidth="1"/>
    <col min="11795" max="11795" width="13.1640625" customWidth="1"/>
    <col min="11796" max="11796" width="11.33203125" customWidth="1"/>
    <col min="11797" max="11797" width="12.1640625" customWidth="1"/>
    <col min="11798" max="11798" width="13.1640625" customWidth="1"/>
    <col min="11799" max="11799" width="14.5" customWidth="1"/>
    <col min="11800" max="11800" width="14" customWidth="1"/>
    <col min="11801" max="11801" width="15.5" customWidth="1"/>
    <col min="11802" max="11802" width="13.33203125" customWidth="1"/>
    <col min="11803" max="11803" width="13.6640625" customWidth="1"/>
    <col min="11804" max="11804" width="14.6640625" customWidth="1"/>
    <col min="11805" max="11805" width="14.5" customWidth="1"/>
    <col min="11806" max="11806" width="12.5" customWidth="1"/>
    <col min="11807" max="11807" width="15.5" customWidth="1"/>
    <col min="11808" max="11808" width="14.83203125" customWidth="1"/>
    <col min="11809" max="11809" width="17.6640625" customWidth="1"/>
    <col min="11810" max="11810" width="24.33203125" customWidth="1"/>
    <col min="11811" max="11811" width="22.83203125" customWidth="1"/>
    <col min="11812" max="11812" width="18.1640625" customWidth="1"/>
    <col min="11813" max="11815" width="26.5" customWidth="1"/>
    <col min="11816" max="11818" width="20.6640625" customWidth="1"/>
    <col min="11819" max="11995" width="9.33203125" customWidth="1"/>
    <col min="11996" max="11996" width="5" customWidth="1"/>
    <col min="12033" max="12037" width="0" hidden="1" customWidth="1"/>
    <col min="12038" max="12038" width="8.83203125" customWidth="1"/>
    <col min="12039" max="12039" width="31.5" customWidth="1"/>
    <col min="12040" max="12040" width="10" customWidth="1"/>
    <col min="12041" max="12041" width="10.83203125" customWidth="1"/>
    <col min="12042" max="12042" width="8.83203125" customWidth="1"/>
    <col min="12043" max="12043" width="10.1640625" customWidth="1"/>
    <col min="12044" max="12044" width="10.6640625" customWidth="1"/>
    <col min="12045" max="12045" width="11.83203125" customWidth="1"/>
    <col min="12046" max="12048" width="12.5" customWidth="1"/>
    <col min="12049" max="12049" width="13.1640625" customWidth="1"/>
    <col min="12050" max="12050" width="12" customWidth="1"/>
    <col min="12051" max="12051" width="13.1640625" customWidth="1"/>
    <col min="12052" max="12052" width="11.33203125" customWidth="1"/>
    <col min="12053" max="12053" width="12.1640625" customWidth="1"/>
    <col min="12054" max="12054" width="13.1640625" customWidth="1"/>
    <col min="12055" max="12055" width="14.5" customWidth="1"/>
    <col min="12056" max="12056" width="14" customWidth="1"/>
    <col min="12057" max="12057" width="15.5" customWidth="1"/>
    <col min="12058" max="12058" width="13.33203125" customWidth="1"/>
    <col min="12059" max="12059" width="13.6640625" customWidth="1"/>
    <col min="12060" max="12060" width="14.6640625" customWidth="1"/>
    <col min="12061" max="12061" width="14.5" customWidth="1"/>
    <col min="12062" max="12062" width="12.5" customWidth="1"/>
    <col min="12063" max="12063" width="15.5" customWidth="1"/>
    <col min="12064" max="12064" width="14.83203125" customWidth="1"/>
    <col min="12065" max="12065" width="17.6640625" customWidth="1"/>
    <col min="12066" max="12066" width="24.33203125" customWidth="1"/>
    <col min="12067" max="12067" width="22.83203125" customWidth="1"/>
    <col min="12068" max="12068" width="18.1640625" customWidth="1"/>
    <col min="12069" max="12071" width="26.5" customWidth="1"/>
    <col min="12072" max="12074" width="20.6640625" customWidth="1"/>
    <col min="12075" max="12251" width="9.33203125" customWidth="1"/>
    <col min="12252" max="12252" width="5" customWidth="1"/>
    <col min="12289" max="12293" width="0" hidden="1" customWidth="1"/>
    <col min="12294" max="12294" width="8.83203125" customWidth="1"/>
    <col min="12295" max="12295" width="31.5" customWidth="1"/>
    <col min="12296" max="12296" width="10" customWidth="1"/>
    <col min="12297" max="12297" width="10.83203125" customWidth="1"/>
    <col min="12298" max="12298" width="8.83203125" customWidth="1"/>
    <col min="12299" max="12299" width="10.1640625" customWidth="1"/>
    <col min="12300" max="12300" width="10.6640625" customWidth="1"/>
    <col min="12301" max="12301" width="11.83203125" customWidth="1"/>
    <col min="12302" max="12304" width="12.5" customWidth="1"/>
    <col min="12305" max="12305" width="13.1640625" customWidth="1"/>
    <col min="12306" max="12306" width="12" customWidth="1"/>
    <col min="12307" max="12307" width="13.1640625" customWidth="1"/>
    <col min="12308" max="12308" width="11.33203125" customWidth="1"/>
    <col min="12309" max="12309" width="12.1640625" customWidth="1"/>
    <col min="12310" max="12310" width="13.1640625" customWidth="1"/>
    <col min="12311" max="12311" width="14.5" customWidth="1"/>
    <col min="12312" max="12312" width="14" customWidth="1"/>
    <col min="12313" max="12313" width="15.5" customWidth="1"/>
    <col min="12314" max="12314" width="13.33203125" customWidth="1"/>
    <col min="12315" max="12315" width="13.6640625" customWidth="1"/>
    <col min="12316" max="12316" width="14.6640625" customWidth="1"/>
    <col min="12317" max="12317" width="14.5" customWidth="1"/>
    <col min="12318" max="12318" width="12.5" customWidth="1"/>
    <col min="12319" max="12319" width="15.5" customWidth="1"/>
    <col min="12320" max="12320" width="14.83203125" customWidth="1"/>
    <col min="12321" max="12321" width="17.6640625" customWidth="1"/>
    <col min="12322" max="12322" width="24.33203125" customWidth="1"/>
    <col min="12323" max="12323" width="22.83203125" customWidth="1"/>
    <col min="12324" max="12324" width="18.1640625" customWidth="1"/>
    <col min="12325" max="12327" width="26.5" customWidth="1"/>
    <col min="12328" max="12330" width="20.6640625" customWidth="1"/>
    <col min="12331" max="12507" width="9.33203125" customWidth="1"/>
    <col min="12508" max="12508" width="5" customWidth="1"/>
    <col min="12545" max="12549" width="0" hidden="1" customWidth="1"/>
    <col min="12550" max="12550" width="8.83203125" customWidth="1"/>
    <col min="12551" max="12551" width="31.5" customWidth="1"/>
    <col min="12552" max="12552" width="10" customWidth="1"/>
    <col min="12553" max="12553" width="10.83203125" customWidth="1"/>
    <col min="12554" max="12554" width="8.83203125" customWidth="1"/>
    <col min="12555" max="12555" width="10.1640625" customWidth="1"/>
    <col min="12556" max="12556" width="10.6640625" customWidth="1"/>
    <col min="12557" max="12557" width="11.83203125" customWidth="1"/>
    <col min="12558" max="12560" width="12.5" customWidth="1"/>
    <col min="12561" max="12561" width="13.1640625" customWidth="1"/>
    <col min="12562" max="12562" width="12" customWidth="1"/>
    <col min="12563" max="12563" width="13.1640625" customWidth="1"/>
    <col min="12564" max="12564" width="11.33203125" customWidth="1"/>
    <col min="12565" max="12565" width="12.1640625" customWidth="1"/>
    <col min="12566" max="12566" width="13.1640625" customWidth="1"/>
    <col min="12567" max="12567" width="14.5" customWidth="1"/>
    <col min="12568" max="12568" width="14" customWidth="1"/>
    <col min="12569" max="12569" width="15.5" customWidth="1"/>
    <col min="12570" max="12570" width="13.33203125" customWidth="1"/>
    <col min="12571" max="12571" width="13.6640625" customWidth="1"/>
    <col min="12572" max="12572" width="14.6640625" customWidth="1"/>
    <col min="12573" max="12573" width="14.5" customWidth="1"/>
    <col min="12574" max="12574" width="12.5" customWidth="1"/>
    <col min="12575" max="12575" width="15.5" customWidth="1"/>
    <col min="12576" max="12576" width="14.83203125" customWidth="1"/>
    <col min="12577" max="12577" width="17.6640625" customWidth="1"/>
    <col min="12578" max="12578" width="24.33203125" customWidth="1"/>
    <col min="12579" max="12579" width="22.83203125" customWidth="1"/>
    <col min="12580" max="12580" width="18.1640625" customWidth="1"/>
    <col min="12581" max="12583" width="26.5" customWidth="1"/>
    <col min="12584" max="12586" width="20.6640625" customWidth="1"/>
    <col min="12587" max="12763" width="9.33203125" customWidth="1"/>
    <col min="12764" max="12764" width="5" customWidth="1"/>
    <col min="12801" max="12805" width="0" hidden="1" customWidth="1"/>
    <col min="12806" max="12806" width="8.83203125" customWidth="1"/>
    <col min="12807" max="12807" width="31.5" customWidth="1"/>
    <col min="12808" max="12808" width="10" customWidth="1"/>
    <col min="12809" max="12809" width="10.83203125" customWidth="1"/>
    <col min="12810" max="12810" width="8.83203125" customWidth="1"/>
    <col min="12811" max="12811" width="10.1640625" customWidth="1"/>
    <col min="12812" max="12812" width="10.6640625" customWidth="1"/>
    <col min="12813" max="12813" width="11.83203125" customWidth="1"/>
    <col min="12814" max="12816" width="12.5" customWidth="1"/>
    <col min="12817" max="12817" width="13.1640625" customWidth="1"/>
    <col min="12818" max="12818" width="12" customWidth="1"/>
    <col min="12819" max="12819" width="13.1640625" customWidth="1"/>
    <col min="12820" max="12820" width="11.33203125" customWidth="1"/>
    <col min="12821" max="12821" width="12.1640625" customWidth="1"/>
    <col min="12822" max="12822" width="13.1640625" customWidth="1"/>
    <col min="12823" max="12823" width="14.5" customWidth="1"/>
    <col min="12824" max="12824" width="14" customWidth="1"/>
    <col min="12825" max="12825" width="15.5" customWidth="1"/>
    <col min="12826" max="12826" width="13.33203125" customWidth="1"/>
    <col min="12827" max="12827" width="13.6640625" customWidth="1"/>
    <col min="12828" max="12828" width="14.6640625" customWidth="1"/>
    <col min="12829" max="12829" width="14.5" customWidth="1"/>
    <col min="12830" max="12830" width="12.5" customWidth="1"/>
    <col min="12831" max="12831" width="15.5" customWidth="1"/>
    <col min="12832" max="12832" width="14.83203125" customWidth="1"/>
    <col min="12833" max="12833" width="17.6640625" customWidth="1"/>
    <col min="12834" max="12834" width="24.33203125" customWidth="1"/>
    <col min="12835" max="12835" width="22.83203125" customWidth="1"/>
    <col min="12836" max="12836" width="18.1640625" customWidth="1"/>
    <col min="12837" max="12839" width="26.5" customWidth="1"/>
    <col min="12840" max="12842" width="20.6640625" customWidth="1"/>
    <col min="12843" max="13019" width="9.33203125" customWidth="1"/>
    <col min="13020" max="13020" width="5" customWidth="1"/>
    <col min="13057" max="13061" width="0" hidden="1" customWidth="1"/>
    <col min="13062" max="13062" width="8.83203125" customWidth="1"/>
    <col min="13063" max="13063" width="31.5" customWidth="1"/>
    <col min="13064" max="13064" width="10" customWidth="1"/>
    <col min="13065" max="13065" width="10.83203125" customWidth="1"/>
    <col min="13066" max="13066" width="8.83203125" customWidth="1"/>
    <col min="13067" max="13067" width="10.1640625" customWidth="1"/>
    <col min="13068" max="13068" width="10.6640625" customWidth="1"/>
    <col min="13069" max="13069" width="11.83203125" customWidth="1"/>
    <col min="13070" max="13072" width="12.5" customWidth="1"/>
    <col min="13073" max="13073" width="13.1640625" customWidth="1"/>
    <col min="13074" max="13074" width="12" customWidth="1"/>
    <col min="13075" max="13075" width="13.1640625" customWidth="1"/>
    <col min="13076" max="13076" width="11.33203125" customWidth="1"/>
    <col min="13077" max="13077" width="12.1640625" customWidth="1"/>
    <col min="13078" max="13078" width="13.1640625" customWidth="1"/>
    <col min="13079" max="13079" width="14.5" customWidth="1"/>
    <col min="13080" max="13080" width="14" customWidth="1"/>
    <col min="13081" max="13081" width="15.5" customWidth="1"/>
    <col min="13082" max="13082" width="13.33203125" customWidth="1"/>
    <col min="13083" max="13083" width="13.6640625" customWidth="1"/>
    <col min="13084" max="13084" width="14.6640625" customWidth="1"/>
    <col min="13085" max="13085" width="14.5" customWidth="1"/>
    <col min="13086" max="13086" width="12.5" customWidth="1"/>
    <col min="13087" max="13087" width="15.5" customWidth="1"/>
    <col min="13088" max="13088" width="14.83203125" customWidth="1"/>
    <col min="13089" max="13089" width="17.6640625" customWidth="1"/>
    <col min="13090" max="13090" width="24.33203125" customWidth="1"/>
    <col min="13091" max="13091" width="22.83203125" customWidth="1"/>
    <col min="13092" max="13092" width="18.1640625" customWidth="1"/>
    <col min="13093" max="13095" width="26.5" customWidth="1"/>
    <col min="13096" max="13098" width="20.6640625" customWidth="1"/>
    <col min="13099" max="13275" width="9.33203125" customWidth="1"/>
    <col min="13276" max="13276" width="5" customWidth="1"/>
    <col min="13313" max="13317" width="0" hidden="1" customWidth="1"/>
    <col min="13318" max="13318" width="8.83203125" customWidth="1"/>
    <col min="13319" max="13319" width="31.5" customWidth="1"/>
    <col min="13320" max="13320" width="10" customWidth="1"/>
    <col min="13321" max="13321" width="10.83203125" customWidth="1"/>
    <col min="13322" max="13322" width="8.83203125" customWidth="1"/>
    <col min="13323" max="13323" width="10.1640625" customWidth="1"/>
    <col min="13324" max="13324" width="10.6640625" customWidth="1"/>
    <col min="13325" max="13325" width="11.83203125" customWidth="1"/>
    <col min="13326" max="13328" width="12.5" customWidth="1"/>
    <col min="13329" max="13329" width="13.1640625" customWidth="1"/>
    <col min="13330" max="13330" width="12" customWidth="1"/>
    <col min="13331" max="13331" width="13.1640625" customWidth="1"/>
    <col min="13332" max="13332" width="11.33203125" customWidth="1"/>
    <col min="13333" max="13333" width="12.1640625" customWidth="1"/>
    <col min="13334" max="13334" width="13.1640625" customWidth="1"/>
    <col min="13335" max="13335" width="14.5" customWidth="1"/>
    <col min="13336" max="13336" width="14" customWidth="1"/>
    <col min="13337" max="13337" width="15.5" customWidth="1"/>
    <col min="13338" max="13338" width="13.33203125" customWidth="1"/>
    <col min="13339" max="13339" width="13.6640625" customWidth="1"/>
    <col min="13340" max="13340" width="14.6640625" customWidth="1"/>
    <col min="13341" max="13341" width="14.5" customWidth="1"/>
    <col min="13342" max="13342" width="12.5" customWidth="1"/>
    <col min="13343" max="13343" width="15.5" customWidth="1"/>
    <col min="13344" max="13344" width="14.83203125" customWidth="1"/>
    <col min="13345" max="13345" width="17.6640625" customWidth="1"/>
    <col min="13346" max="13346" width="24.33203125" customWidth="1"/>
    <col min="13347" max="13347" width="22.83203125" customWidth="1"/>
    <col min="13348" max="13348" width="18.1640625" customWidth="1"/>
    <col min="13349" max="13351" width="26.5" customWidth="1"/>
    <col min="13352" max="13354" width="20.6640625" customWidth="1"/>
    <col min="13355" max="13531" width="9.33203125" customWidth="1"/>
    <col min="13532" max="13532" width="5" customWidth="1"/>
    <col min="13569" max="13573" width="0" hidden="1" customWidth="1"/>
    <col min="13574" max="13574" width="8.83203125" customWidth="1"/>
    <col min="13575" max="13575" width="31.5" customWidth="1"/>
    <col min="13576" max="13576" width="10" customWidth="1"/>
    <col min="13577" max="13577" width="10.83203125" customWidth="1"/>
    <col min="13578" max="13578" width="8.83203125" customWidth="1"/>
    <col min="13579" max="13579" width="10.1640625" customWidth="1"/>
    <col min="13580" max="13580" width="10.6640625" customWidth="1"/>
    <col min="13581" max="13581" width="11.83203125" customWidth="1"/>
    <col min="13582" max="13584" width="12.5" customWidth="1"/>
    <col min="13585" max="13585" width="13.1640625" customWidth="1"/>
    <col min="13586" max="13586" width="12" customWidth="1"/>
    <col min="13587" max="13587" width="13.1640625" customWidth="1"/>
    <col min="13588" max="13588" width="11.33203125" customWidth="1"/>
    <col min="13589" max="13589" width="12.1640625" customWidth="1"/>
    <col min="13590" max="13590" width="13.1640625" customWidth="1"/>
    <col min="13591" max="13591" width="14.5" customWidth="1"/>
    <col min="13592" max="13592" width="14" customWidth="1"/>
    <col min="13593" max="13593" width="15.5" customWidth="1"/>
    <col min="13594" max="13594" width="13.33203125" customWidth="1"/>
    <col min="13595" max="13595" width="13.6640625" customWidth="1"/>
    <col min="13596" max="13596" width="14.6640625" customWidth="1"/>
    <col min="13597" max="13597" width="14.5" customWidth="1"/>
    <col min="13598" max="13598" width="12.5" customWidth="1"/>
    <col min="13599" max="13599" width="15.5" customWidth="1"/>
    <col min="13600" max="13600" width="14.83203125" customWidth="1"/>
    <col min="13601" max="13601" width="17.6640625" customWidth="1"/>
    <col min="13602" max="13602" width="24.33203125" customWidth="1"/>
    <col min="13603" max="13603" width="22.83203125" customWidth="1"/>
    <col min="13604" max="13604" width="18.1640625" customWidth="1"/>
    <col min="13605" max="13607" width="26.5" customWidth="1"/>
    <col min="13608" max="13610" width="20.6640625" customWidth="1"/>
    <col min="13611" max="13787" width="9.33203125" customWidth="1"/>
    <col min="13788" max="13788" width="5" customWidth="1"/>
    <col min="13825" max="13829" width="0" hidden="1" customWidth="1"/>
    <col min="13830" max="13830" width="8.83203125" customWidth="1"/>
    <col min="13831" max="13831" width="31.5" customWidth="1"/>
    <col min="13832" max="13832" width="10" customWidth="1"/>
    <col min="13833" max="13833" width="10.83203125" customWidth="1"/>
    <col min="13834" max="13834" width="8.83203125" customWidth="1"/>
    <col min="13835" max="13835" width="10.1640625" customWidth="1"/>
    <col min="13836" max="13836" width="10.6640625" customWidth="1"/>
    <col min="13837" max="13837" width="11.83203125" customWidth="1"/>
    <col min="13838" max="13840" width="12.5" customWidth="1"/>
    <col min="13841" max="13841" width="13.1640625" customWidth="1"/>
    <col min="13842" max="13842" width="12" customWidth="1"/>
    <col min="13843" max="13843" width="13.1640625" customWidth="1"/>
    <col min="13844" max="13844" width="11.33203125" customWidth="1"/>
    <col min="13845" max="13845" width="12.1640625" customWidth="1"/>
    <col min="13846" max="13846" width="13.1640625" customWidth="1"/>
    <col min="13847" max="13847" width="14.5" customWidth="1"/>
    <col min="13848" max="13848" width="14" customWidth="1"/>
    <col min="13849" max="13849" width="15.5" customWidth="1"/>
    <col min="13850" max="13850" width="13.33203125" customWidth="1"/>
    <col min="13851" max="13851" width="13.6640625" customWidth="1"/>
    <col min="13852" max="13852" width="14.6640625" customWidth="1"/>
    <col min="13853" max="13853" width="14.5" customWidth="1"/>
    <col min="13854" max="13854" width="12.5" customWidth="1"/>
    <col min="13855" max="13855" width="15.5" customWidth="1"/>
    <col min="13856" max="13856" width="14.83203125" customWidth="1"/>
    <col min="13857" max="13857" width="17.6640625" customWidth="1"/>
    <col min="13858" max="13858" width="24.33203125" customWidth="1"/>
    <col min="13859" max="13859" width="22.83203125" customWidth="1"/>
    <col min="13860" max="13860" width="18.1640625" customWidth="1"/>
    <col min="13861" max="13863" width="26.5" customWidth="1"/>
    <col min="13864" max="13866" width="20.6640625" customWidth="1"/>
    <col min="13867" max="14043" width="9.33203125" customWidth="1"/>
    <col min="14044" max="14044" width="5" customWidth="1"/>
    <col min="14081" max="14085" width="0" hidden="1" customWidth="1"/>
    <col min="14086" max="14086" width="8.83203125" customWidth="1"/>
    <col min="14087" max="14087" width="31.5" customWidth="1"/>
    <col min="14088" max="14088" width="10" customWidth="1"/>
    <col min="14089" max="14089" width="10.83203125" customWidth="1"/>
    <col min="14090" max="14090" width="8.83203125" customWidth="1"/>
    <col min="14091" max="14091" width="10.1640625" customWidth="1"/>
    <col min="14092" max="14092" width="10.6640625" customWidth="1"/>
    <col min="14093" max="14093" width="11.83203125" customWidth="1"/>
    <col min="14094" max="14096" width="12.5" customWidth="1"/>
    <col min="14097" max="14097" width="13.1640625" customWidth="1"/>
    <col min="14098" max="14098" width="12" customWidth="1"/>
    <col min="14099" max="14099" width="13.1640625" customWidth="1"/>
    <col min="14100" max="14100" width="11.33203125" customWidth="1"/>
    <col min="14101" max="14101" width="12.1640625" customWidth="1"/>
    <col min="14102" max="14102" width="13.1640625" customWidth="1"/>
    <col min="14103" max="14103" width="14.5" customWidth="1"/>
    <col min="14104" max="14104" width="14" customWidth="1"/>
    <col min="14105" max="14105" width="15.5" customWidth="1"/>
    <col min="14106" max="14106" width="13.33203125" customWidth="1"/>
    <col min="14107" max="14107" width="13.6640625" customWidth="1"/>
    <col min="14108" max="14108" width="14.6640625" customWidth="1"/>
    <col min="14109" max="14109" width="14.5" customWidth="1"/>
    <col min="14110" max="14110" width="12.5" customWidth="1"/>
    <col min="14111" max="14111" width="15.5" customWidth="1"/>
    <col min="14112" max="14112" width="14.83203125" customWidth="1"/>
    <col min="14113" max="14113" width="17.6640625" customWidth="1"/>
    <col min="14114" max="14114" width="24.33203125" customWidth="1"/>
    <col min="14115" max="14115" width="22.83203125" customWidth="1"/>
    <col min="14116" max="14116" width="18.1640625" customWidth="1"/>
    <col min="14117" max="14119" width="26.5" customWidth="1"/>
    <col min="14120" max="14122" width="20.6640625" customWidth="1"/>
    <col min="14123" max="14299" width="9.33203125" customWidth="1"/>
    <col min="14300" max="14300" width="5" customWidth="1"/>
    <col min="14337" max="14341" width="0" hidden="1" customWidth="1"/>
    <col min="14342" max="14342" width="8.83203125" customWidth="1"/>
    <col min="14343" max="14343" width="31.5" customWidth="1"/>
    <col min="14344" max="14344" width="10" customWidth="1"/>
    <col min="14345" max="14345" width="10.83203125" customWidth="1"/>
    <col min="14346" max="14346" width="8.83203125" customWidth="1"/>
    <col min="14347" max="14347" width="10.1640625" customWidth="1"/>
    <col min="14348" max="14348" width="10.6640625" customWidth="1"/>
    <col min="14349" max="14349" width="11.83203125" customWidth="1"/>
    <col min="14350" max="14352" width="12.5" customWidth="1"/>
    <col min="14353" max="14353" width="13.1640625" customWidth="1"/>
    <col min="14354" max="14354" width="12" customWidth="1"/>
    <col min="14355" max="14355" width="13.1640625" customWidth="1"/>
    <col min="14356" max="14356" width="11.33203125" customWidth="1"/>
    <col min="14357" max="14357" width="12.1640625" customWidth="1"/>
    <col min="14358" max="14358" width="13.1640625" customWidth="1"/>
    <col min="14359" max="14359" width="14.5" customWidth="1"/>
    <col min="14360" max="14360" width="14" customWidth="1"/>
    <col min="14361" max="14361" width="15.5" customWidth="1"/>
    <col min="14362" max="14362" width="13.33203125" customWidth="1"/>
    <col min="14363" max="14363" width="13.6640625" customWidth="1"/>
    <col min="14364" max="14364" width="14.6640625" customWidth="1"/>
    <col min="14365" max="14365" width="14.5" customWidth="1"/>
    <col min="14366" max="14366" width="12.5" customWidth="1"/>
    <col min="14367" max="14367" width="15.5" customWidth="1"/>
    <col min="14368" max="14368" width="14.83203125" customWidth="1"/>
    <col min="14369" max="14369" width="17.6640625" customWidth="1"/>
    <col min="14370" max="14370" width="24.33203125" customWidth="1"/>
    <col min="14371" max="14371" width="22.83203125" customWidth="1"/>
    <col min="14372" max="14372" width="18.1640625" customWidth="1"/>
    <col min="14373" max="14375" width="26.5" customWidth="1"/>
    <col min="14376" max="14378" width="20.6640625" customWidth="1"/>
    <col min="14379" max="14555" width="9.33203125" customWidth="1"/>
    <col min="14556" max="14556" width="5" customWidth="1"/>
    <col min="14593" max="14597" width="0" hidden="1" customWidth="1"/>
    <col min="14598" max="14598" width="8.83203125" customWidth="1"/>
    <col min="14599" max="14599" width="31.5" customWidth="1"/>
    <col min="14600" max="14600" width="10" customWidth="1"/>
    <col min="14601" max="14601" width="10.83203125" customWidth="1"/>
    <col min="14602" max="14602" width="8.83203125" customWidth="1"/>
    <col min="14603" max="14603" width="10.1640625" customWidth="1"/>
    <col min="14604" max="14604" width="10.6640625" customWidth="1"/>
    <col min="14605" max="14605" width="11.83203125" customWidth="1"/>
    <col min="14606" max="14608" width="12.5" customWidth="1"/>
    <col min="14609" max="14609" width="13.1640625" customWidth="1"/>
    <col min="14610" max="14610" width="12" customWidth="1"/>
    <col min="14611" max="14611" width="13.1640625" customWidth="1"/>
    <col min="14612" max="14612" width="11.33203125" customWidth="1"/>
    <col min="14613" max="14613" width="12.1640625" customWidth="1"/>
    <col min="14614" max="14614" width="13.1640625" customWidth="1"/>
    <col min="14615" max="14615" width="14.5" customWidth="1"/>
    <col min="14616" max="14616" width="14" customWidth="1"/>
    <col min="14617" max="14617" width="15.5" customWidth="1"/>
    <col min="14618" max="14618" width="13.33203125" customWidth="1"/>
    <col min="14619" max="14619" width="13.6640625" customWidth="1"/>
    <col min="14620" max="14620" width="14.6640625" customWidth="1"/>
    <col min="14621" max="14621" width="14.5" customWidth="1"/>
    <col min="14622" max="14622" width="12.5" customWidth="1"/>
    <col min="14623" max="14623" width="15.5" customWidth="1"/>
    <col min="14624" max="14624" width="14.83203125" customWidth="1"/>
    <col min="14625" max="14625" width="17.6640625" customWidth="1"/>
    <col min="14626" max="14626" width="24.33203125" customWidth="1"/>
    <col min="14627" max="14627" width="22.83203125" customWidth="1"/>
    <col min="14628" max="14628" width="18.1640625" customWidth="1"/>
    <col min="14629" max="14631" width="26.5" customWidth="1"/>
    <col min="14632" max="14634" width="20.6640625" customWidth="1"/>
    <col min="14635" max="14811" width="9.33203125" customWidth="1"/>
    <col min="14812" max="14812" width="5" customWidth="1"/>
    <col min="14849" max="14853" width="0" hidden="1" customWidth="1"/>
    <col min="14854" max="14854" width="8.83203125" customWidth="1"/>
    <col min="14855" max="14855" width="31.5" customWidth="1"/>
    <col min="14856" max="14856" width="10" customWidth="1"/>
    <col min="14857" max="14857" width="10.83203125" customWidth="1"/>
    <col min="14858" max="14858" width="8.83203125" customWidth="1"/>
    <col min="14859" max="14859" width="10.1640625" customWidth="1"/>
    <col min="14860" max="14860" width="10.6640625" customWidth="1"/>
    <col min="14861" max="14861" width="11.83203125" customWidth="1"/>
    <col min="14862" max="14864" width="12.5" customWidth="1"/>
    <col min="14865" max="14865" width="13.1640625" customWidth="1"/>
    <col min="14866" max="14866" width="12" customWidth="1"/>
    <col min="14867" max="14867" width="13.1640625" customWidth="1"/>
    <col min="14868" max="14868" width="11.33203125" customWidth="1"/>
    <col min="14869" max="14869" width="12.1640625" customWidth="1"/>
    <col min="14870" max="14870" width="13.1640625" customWidth="1"/>
    <col min="14871" max="14871" width="14.5" customWidth="1"/>
    <col min="14872" max="14872" width="14" customWidth="1"/>
    <col min="14873" max="14873" width="15.5" customWidth="1"/>
    <col min="14874" max="14874" width="13.33203125" customWidth="1"/>
    <col min="14875" max="14875" width="13.6640625" customWidth="1"/>
    <col min="14876" max="14876" width="14.6640625" customWidth="1"/>
    <col min="14877" max="14877" width="14.5" customWidth="1"/>
    <col min="14878" max="14878" width="12.5" customWidth="1"/>
    <col min="14879" max="14879" width="15.5" customWidth="1"/>
    <col min="14880" max="14880" width="14.83203125" customWidth="1"/>
    <col min="14881" max="14881" width="17.6640625" customWidth="1"/>
    <col min="14882" max="14882" width="24.33203125" customWidth="1"/>
    <col min="14883" max="14883" width="22.83203125" customWidth="1"/>
    <col min="14884" max="14884" width="18.1640625" customWidth="1"/>
    <col min="14885" max="14887" width="26.5" customWidth="1"/>
    <col min="14888" max="14890" width="20.6640625" customWidth="1"/>
    <col min="14891" max="15067" width="9.33203125" customWidth="1"/>
    <col min="15068" max="15068" width="5" customWidth="1"/>
    <col min="15105" max="15109" width="0" hidden="1" customWidth="1"/>
    <col min="15110" max="15110" width="8.83203125" customWidth="1"/>
    <col min="15111" max="15111" width="31.5" customWidth="1"/>
    <col min="15112" max="15112" width="10" customWidth="1"/>
    <col min="15113" max="15113" width="10.83203125" customWidth="1"/>
    <col min="15114" max="15114" width="8.83203125" customWidth="1"/>
    <col min="15115" max="15115" width="10.1640625" customWidth="1"/>
    <col min="15116" max="15116" width="10.6640625" customWidth="1"/>
    <col min="15117" max="15117" width="11.83203125" customWidth="1"/>
    <col min="15118" max="15120" width="12.5" customWidth="1"/>
    <col min="15121" max="15121" width="13.1640625" customWidth="1"/>
    <col min="15122" max="15122" width="12" customWidth="1"/>
    <col min="15123" max="15123" width="13.1640625" customWidth="1"/>
    <col min="15124" max="15124" width="11.33203125" customWidth="1"/>
    <col min="15125" max="15125" width="12.1640625" customWidth="1"/>
    <col min="15126" max="15126" width="13.1640625" customWidth="1"/>
    <col min="15127" max="15127" width="14.5" customWidth="1"/>
    <col min="15128" max="15128" width="14" customWidth="1"/>
    <col min="15129" max="15129" width="15.5" customWidth="1"/>
    <col min="15130" max="15130" width="13.33203125" customWidth="1"/>
    <col min="15131" max="15131" width="13.6640625" customWidth="1"/>
    <col min="15132" max="15132" width="14.6640625" customWidth="1"/>
    <col min="15133" max="15133" width="14.5" customWidth="1"/>
    <col min="15134" max="15134" width="12.5" customWidth="1"/>
    <col min="15135" max="15135" width="15.5" customWidth="1"/>
    <col min="15136" max="15136" width="14.83203125" customWidth="1"/>
    <col min="15137" max="15137" width="17.6640625" customWidth="1"/>
    <col min="15138" max="15138" width="24.33203125" customWidth="1"/>
    <col min="15139" max="15139" width="22.83203125" customWidth="1"/>
    <col min="15140" max="15140" width="18.1640625" customWidth="1"/>
    <col min="15141" max="15143" width="26.5" customWidth="1"/>
    <col min="15144" max="15146" width="20.6640625" customWidth="1"/>
    <col min="15147" max="15323" width="9.33203125" customWidth="1"/>
    <col min="15324" max="15324" width="5" customWidth="1"/>
    <col min="15361" max="15365" width="0" hidden="1" customWidth="1"/>
    <col min="15366" max="15366" width="8.83203125" customWidth="1"/>
    <col min="15367" max="15367" width="31.5" customWidth="1"/>
    <col min="15368" max="15368" width="10" customWidth="1"/>
    <col min="15369" max="15369" width="10.83203125" customWidth="1"/>
    <col min="15370" max="15370" width="8.83203125" customWidth="1"/>
    <col min="15371" max="15371" width="10.1640625" customWidth="1"/>
    <col min="15372" max="15372" width="10.6640625" customWidth="1"/>
    <col min="15373" max="15373" width="11.83203125" customWidth="1"/>
    <col min="15374" max="15376" width="12.5" customWidth="1"/>
    <col min="15377" max="15377" width="13.1640625" customWidth="1"/>
    <col min="15378" max="15378" width="12" customWidth="1"/>
    <col min="15379" max="15379" width="13.1640625" customWidth="1"/>
    <col min="15380" max="15380" width="11.33203125" customWidth="1"/>
    <col min="15381" max="15381" width="12.1640625" customWidth="1"/>
    <col min="15382" max="15382" width="13.1640625" customWidth="1"/>
    <col min="15383" max="15383" width="14.5" customWidth="1"/>
    <col min="15384" max="15384" width="14" customWidth="1"/>
    <col min="15385" max="15385" width="15.5" customWidth="1"/>
    <col min="15386" max="15386" width="13.33203125" customWidth="1"/>
    <col min="15387" max="15387" width="13.6640625" customWidth="1"/>
    <col min="15388" max="15388" width="14.6640625" customWidth="1"/>
    <col min="15389" max="15389" width="14.5" customWidth="1"/>
    <col min="15390" max="15390" width="12.5" customWidth="1"/>
    <col min="15391" max="15391" width="15.5" customWidth="1"/>
    <col min="15392" max="15392" width="14.83203125" customWidth="1"/>
    <col min="15393" max="15393" width="17.6640625" customWidth="1"/>
    <col min="15394" max="15394" width="24.33203125" customWidth="1"/>
    <col min="15395" max="15395" width="22.83203125" customWidth="1"/>
    <col min="15396" max="15396" width="18.1640625" customWidth="1"/>
    <col min="15397" max="15399" width="26.5" customWidth="1"/>
    <col min="15400" max="15402" width="20.6640625" customWidth="1"/>
    <col min="15403" max="15579" width="9.33203125" customWidth="1"/>
    <col min="15580" max="15580" width="5" customWidth="1"/>
    <col min="15617" max="15621" width="0" hidden="1" customWidth="1"/>
    <col min="15622" max="15622" width="8.83203125" customWidth="1"/>
    <col min="15623" max="15623" width="31.5" customWidth="1"/>
    <col min="15624" max="15624" width="10" customWidth="1"/>
    <col min="15625" max="15625" width="10.83203125" customWidth="1"/>
    <col min="15626" max="15626" width="8.83203125" customWidth="1"/>
    <col min="15627" max="15627" width="10.1640625" customWidth="1"/>
    <col min="15628" max="15628" width="10.6640625" customWidth="1"/>
    <col min="15629" max="15629" width="11.83203125" customWidth="1"/>
    <col min="15630" max="15632" width="12.5" customWidth="1"/>
    <col min="15633" max="15633" width="13.1640625" customWidth="1"/>
    <col min="15634" max="15634" width="12" customWidth="1"/>
    <col min="15635" max="15635" width="13.1640625" customWidth="1"/>
    <col min="15636" max="15636" width="11.33203125" customWidth="1"/>
    <col min="15637" max="15637" width="12.1640625" customWidth="1"/>
    <col min="15638" max="15638" width="13.1640625" customWidth="1"/>
    <col min="15639" max="15639" width="14.5" customWidth="1"/>
    <col min="15640" max="15640" width="14" customWidth="1"/>
    <col min="15641" max="15641" width="15.5" customWidth="1"/>
    <col min="15642" max="15642" width="13.33203125" customWidth="1"/>
    <col min="15643" max="15643" width="13.6640625" customWidth="1"/>
    <col min="15644" max="15644" width="14.6640625" customWidth="1"/>
    <col min="15645" max="15645" width="14.5" customWidth="1"/>
    <col min="15646" max="15646" width="12.5" customWidth="1"/>
    <col min="15647" max="15647" width="15.5" customWidth="1"/>
    <col min="15648" max="15648" width="14.83203125" customWidth="1"/>
    <col min="15649" max="15649" width="17.6640625" customWidth="1"/>
    <col min="15650" max="15650" width="24.33203125" customWidth="1"/>
    <col min="15651" max="15651" width="22.83203125" customWidth="1"/>
    <col min="15652" max="15652" width="18.1640625" customWidth="1"/>
    <col min="15653" max="15655" width="26.5" customWidth="1"/>
    <col min="15656" max="15658" width="20.6640625" customWidth="1"/>
    <col min="15659" max="15835" width="9.33203125" customWidth="1"/>
    <col min="15836" max="15836" width="5" customWidth="1"/>
    <col min="15873" max="15877" width="0" hidden="1" customWidth="1"/>
    <col min="15878" max="15878" width="8.83203125" customWidth="1"/>
    <col min="15879" max="15879" width="31.5" customWidth="1"/>
    <col min="15880" max="15880" width="10" customWidth="1"/>
    <col min="15881" max="15881" width="10.83203125" customWidth="1"/>
    <col min="15882" max="15882" width="8.83203125" customWidth="1"/>
    <col min="15883" max="15883" width="10.1640625" customWidth="1"/>
    <col min="15884" max="15884" width="10.6640625" customWidth="1"/>
    <col min="15885" max="15885" width="11.83203125" customWidth="1"/>
    <col min="15886" max="15888" width="12.5" customWidth="1"/>
    <col min="15889" max="15889" width="13.1640625" customWidth="1"/>
    <col min="15890" max="15890" width="12" customWidth="1"/>
    <col min="15891" max="15891" width="13.1640625" customWidth="1"/>
    <col min="15892" max="15892" width="11.33203125" customWidth="1"/>
    <col min="15893" max="15893" width="12.1640625" customWidth="1"/>
    <col min="15894" max="15894" width="13.1640625" customWidth="1"/>
    <col min="15895" max="15895" width="14.5" customWidth="1"/>
    <col min="15896" max="15896" width="14" customWidth="1"/>
    <col min="15897" max="15897" width="15.5" customWidth="1"/>
    <col min="15898" max="15898" width="13.33203125" customWidth="1"/>
    <col min="15899" max="15899" width="13.6640625" customWidth="1"/>
    <col min="15900" max="15900" width="14.6640625" customWidth="1"/>
    <col min="15901" max="15901" width="14.5" customWidth="1"/>
    <col min="15902" max="15902" width="12.5" customWidth="1"/>
    <col min="15903" max="15903" width="15.5" customWidth="1"/>
    <col min="15904" max="15904" width="14.83203125" customWidth="1"/>
    <col min="15905" max="15905" width="17.6640625" customWidth="1"/>
    <col min="15906" max="15906" width="24.33203125" customWidth="1"/>
    <col min="15907" max="15907" width="22.83203125" customWidth="1"/>
    <col min="15908" max="15908" width="18.1640625" customWidth="1"/>
    <col min="15909" max="15911" width="26.5" customWidth="1"/>
    <col min="15912" max="15914" width="20.6640625" customWidth="1"/>
    <col min="15915" max="16091" width="9.33203125" customWidth="1"/>
    <col min="16092" max="16092" width="5" customWidth="1"/>
    <col min="16129" max="16133" width="0" hidden="1" customWidth="1"/>
    <col min="16134" max="16134" width="8.83203125" customWidth="1"/>
    <col min="16135" max="16135" width="31.5" customWidth="1"/>
    <col min="16136" max="16136" width="10" customWidth="1"/>
    <col min="16137" max="16137" width="10.83203125" customWidth="1"/>
    <col min="16138" max="16138" width="8.83203125" customWidth="1"/>
    <col min="16139" max="16139" width="10.1640625" customWidth="1"/>
    <col min="16140" max="16140" width="10.6640625" customWidth="1"/>
    <col min="16141" max="16141" width="11.83203125" customWidth="1"/>
    <col min="16142" max="16144" width="12.5" customWidth="1"/>
    <col min="16145" max="16145" width="13.1640625" customWidth="1"/>
    <col min="16146" max="16146" width="12" customWidth="1"/>
    <col min="16147" max="16147" width="13.1640625" customWidth="1"/>
    <col min="16148" max="16148" width="11.33203125" customWidth="1"/>
    <col min="16149" max="16149" width="12.1640625" customWidth="1"/>
    <col min="16150" max="16150" width="13.1640625" customWidth="1"/>
    <col min="16151" max="16151" width="14.5" customWidth="1"/>
    <col min="16152" max="16152" width="14" customWidth="1"/>
    <col min="16153" max="16153" width="15.5" customWidth="1"/>
    <col min="16154" max="16154" width="13.33203125" customWidth="1"/>
    <col min="16155" max="16155" width="13.6640625" customWidth="1"/>
    <col min="16156" max="16156" width="14.6640625" customWidth="1"/>
    <col min="16157" max="16157" width="14.5" customWidth="1"/>
    <col min="16158" max="16158" width="12.5" customWidth="1"/>
    <col min="16159" max="16159" width="15.5" customWidth="1"/>
    <col min="16160" max="16160" width="14.83203125" customWidth="1"/>
    <col min="16161" max="16161" width="17.6640625" customWidth="1"/>
    <col min="16162" max="16162" width="24.33203125" customWidth="1"/>
    <col min="16163" max="16163" width="22.83203125" customWidth="1"/>
    <col min="16164" max="16164" width="18.1640625" customWidth="1"/>
    <col min="16165" max="16167" width="26.5" customWidth="1"/>
    <col min="16168" max="16170" width="20.6640625" customWidth="1"/>
    <col min="16171" max="16347" width="9.33203125" customWidth="1"/>
    <col min="16348" max="16348" width="5" customWidth="1"/>
  </cols>
  <sheetData>
    <row r="1" spans="1:254" ht="69.75" customHeight="1" x14ac:dyDescent="0.25">
      <c r="AC1" s="346" t="s">
        <v>677</v>
      </c>
      <c r="AD1" s="346"/>
      <c r="AE1" s="346"/>
      <c r="AF1" s="346"/>
      <c r="AM1" s="346" t="s">
        <v>677</v>
      </c>
      <c r="AN1" s="346"/>
      <c r="AO1" s="346"/>
      <c r="AP1" s="346"/>
    </row>
    <row r="2" spans="1:254" ht="60" customHeight="1" x14ac:dyDescent="0.25">
      <c r="AC2" s="349" t="s">
        <v>682</v>
      </c>
      <c r="AD2" s="349"/>
      <c r="AE2" s="349"/>
      <c r="AF2" s="349"/>
      <c r="AN2" s="349" t="s">
        <v>682</v>
      </c>
      <c r="AO2" s="349"/>
      <c r="AP2" s="349"/>
    </row>
    <row r="3" spans="1:254" ht="42" customHeight="1" x14ac:dyDescent="0.3">
      <c r="H3" s="347" t="s">
        <v>678</v>
      </c>
      <c r="I3" s="347"/>
      <c r="J3" s="347"/>
      <c r="K3" s="347"/>
      <c r="L3" s="347"/>
      <c r="M3" s="347"/>
      <c r="N3" s="347"/>
      <c r="O3" s="347"/>
      <c r="P3" s="347"/>
      <c r="Q3" s="347"/>
      <c r="R3" s="347"/>
      <c r="S3" s="347"/>
      <c r="T3" s="347"/>
      <c r="U3" s="347"/>
      <c r="V3" s="347"/>
      <c r="W3" s="347"/>
      <c r="X3" s="347"/>
      <c r="Y3" s="347"/>
      <c r="Z3" s="347"/>
      <c r="AA3" s="347"/>
      <c r="AB3" s="347"/>
      <c r="AD3" s="222"/>
      <c r="AE3" s="222"/>
      <c r="AF3" s="222"/>
      <c r="AG3" s="348" t="s">
        <v>678</v>
      </c>
      <c r="AH3" s="348"/>
      <c r="AI3" s="348"/>
      <c r="AJ3" s="348"/>
      <c r="AK3" s="348"/>
      <c r="AL3" s="348"/>
      <c r="AM3" s="348"/>
      <c r="AN3" s="348"/>
      <c r="AO3" s="222"/>
      <c r="AP3" s="222"/>
    </row>
    <row r="4" spans="1:254" s="321" customFormat="1" ht="51.75" customHeight="1" x14ac:dyDescent="0.2">
      <c r="A4" s="320"/>
      <c r="F4" s="353" t="s">
        <v>608</v>
      </c>
      <c r="G4" s="322" t="s">
        <v>609</v>
      </c>
      <c r="H4" s="355" t="s">
        <v>1460</v>
      </c>
      <c r="I4" s="356"/>
      <c r="J4" s="356"/>
      <c r="K4" s="356"/>
      <c r="L4" s="356"/>
      <c r="M4" s="356"/>
      <c r="N4" s="356"/>
      <c r="O4" s="356"/>
      <c r="P4" s="356"/>
      <c r="Q4" s="356"/>
      <c r="R4" s="356"/>
      <c r="S4" s="356"/>
      <c r="T4" s="356"/>
      <c r="U4" s="356"/>
      <c r="V4" s="356"/>
      <c r="W4" s="356"/>
      <c r="X4" s="356"/>
      <c r="Y4" s="357"/>
      <c r="Z4" s="355" t="s">
        <v>1461</v>
      </c>
      <c r="AA4" s="356"/>
      <c r="AB4" s="356"/>
      <c r="AC4" s="356"/>
      <c r="AD4" s="356"/>
      <c r="AE4" s="356"/>
      <c r="AF4" s="357"/>
      <c r="AG4" s="358" t="s">
        <v>1458</v>
      </c>
      <c r="AH4" s="359"/>
      <c r="AI4" s="360"/>
      <c r="AJ4" s="350" t="s">
        <v>1464</v>
      </c>
      <c r="AK4" s="351"/>
      <c r="AL4" s="352"/>
      <c r="AM4" s="350" t="s">
        <v>1459</v>
      </c>
      <c r="AN4" s="351"/>
      <c r="AO4" s="351"/>
      <c r="AP4" s="352"/>
      <c r="AQ4" s="323"/>
      <c r="AR4" s="323"/>
      <c r="AS4" s="323"/>
      <c r="AT4" s="323"/>
      <c r="AU4" s="323"/>
      <c r="AV4" s="323"/>
      <c r="AW4" s="323"/>
      <c r="AX4" s="323"/>
      <c r="AY4" s="323"/>
      <c r="AZ4" s="323"/>
      <c r="BA4" s="323"/>
      <c r="BB4" s="323"/>
      <c r="BC4" s="323"/>
      <c r="BD4" s="323"/>
      <c r="BE4" s="323"/>
      <c r="BF4" s="323"/>
      <c r="BG4" s="323"/>
      <c r="BH4" s="323"/>
      <c r="BI4" s="323"/>
      <c r="BJ4" s="323"/>
      <c r="BK4" s="323"/>
      <c r="BL4" s="323"/>
      <c r="BM4" s="323"/>
      <c r="BN4" s="323"/>
      <c r="BO4" s="323"/>
      <c r="BP4" s="323"/>
      <c r="BQ4" s="323"/>
      <c r="BR4" s="323"/>
      <c r="BS4" s="323"/>
      <c r="BT4" s="323"/>
      <c r="BU4" s="323"/>
      <c r="BV4" s="323"/>
      <c r="BW4" s="323"/>
      <c r="BX4" s="323"/>
      <c r="BY4" s="323"/>
      <c r="BZ4" s="323"/>
      <c r="CA4" s="323"/>
      <c r="CB4" s="323"/>
      <c r="CC4" s="323"/>
      <c r="CD4" s="323"/>
      <c r="CE4" s="323"/>
      <c r="CF4" s="323"/>
      <c r="CG4" s="323"/>
      <c r="CH4" s="323"/>
      <c r="CI4" s="323"/>
      <c r="CJ4" s="323"/>
      <c r="CK4" s="323"/>
      <c r="CL4" s="323"/>
      <c r="CM4" s="323"/>
      <c r="CN4" s="323"/>
      <c r="CO4" s="323"/>
      <c r="CP4" s="323"/>
      <c r="CQ4" s="323"/>
      <c r="CR4" s="323"/>
      <c r="CS4" s="323"/>
      <c r="CT4" s="323"/>
      <c r="CU4" s="323"/>
      <c r="CV4" s="323"/>
      <c r="CW4" s="323"/>
      <c r="CX4" s="323"/>
      <c r="CY4" s="323"/>
      <c r="CZ4" s="323"/>
      <c r="DA4" s="323"/>
      <c r="DB4" s="323"/>
      <c r="DC4" s="323"/>
      <c r="DD4" s="323"/>
      <c r="DE4" s="323"/>
      <c r="DF4" s="323"/>
      <c r="DG4" s="323"/>
      <c r="DH4" s="323"/>
      <c r="DI4" s="323"/>
      <c r="DJ4" s="323"/>
      <c r="DK4" s="323"/>
      <c r="DL4" s="323"/>
      <c r="DM4" s="323"/>
      <c r="DN4" s="323"/>
      <c r="DO4" s="323"/>
      <c r="DP4" s="323"/>
      <c r="DQ4" s="323"/>
      <c r="DR4" s="323"/>
      <c r="DS4" s="323"/>
      <c r="DT4" s="323"/>
      <c r="DU4" s="323"/>
      <c r="DV4" s="323"/>
      <c r="DW4" s="323"/>
      <c r="DX4" s="323"/>
      <c r="DY4" s="323"/>
      <c r="DZ4" s="323"/>
      <c r="EA4" s="323"/>
      <c r="EB4" s="323"/>
      <c r="EC4" s="323"/>
      <c r="ED4" s="323"/>
      <c r="EE4" s="323"/>
      <c r="EF4" s="323"/>
      <c r="EG4" s="323"/>
      <c r="EH4" s="323"/>
      <c r="EI4" s="323"/>
      <c r="EJ4" s="323"/>
      <c r="EK4" s="323"/>
      <c r="EL4" s="323"/>
      <c r="EM4" s="323"/>
      <c r="EN4" s="323"/>
      <c r="EO4" s="323"/>
      <c r="EP4" s="323"/>
      <c r="EQ4" s="323"/>
      <c r="ER4" s="323"/>
      <c r="ES4" s="323"/>
      <c r="ET4" s="323"/>
      <c r="EU4" s="323"/>
      <c r="EV4" s="323"/>
      <c r="EW4" s="323"/>
      <c r="EX4" s="323"/>
      <c r="EY4" s="323"/>
      <c r="EZ4" s="323"/>
      <c r="FA4" s="323"/>
      <c r="FB4" s="323"/>
      <c r="FC4" s="323"/>
      <c r="FD4" s="323"/>
      <c r="FE4" s="323"/>
      <c r="FF4" s="323"/>
      <c r="FG4" s="323"/>
      <c r="FH4" s="323"/>
      <c r="FI4" s="323"/>
      <c r="FJ4" s="323"/>
      <c r="FK4" s="323"/>
      <c r="FL4" s="323"/>
      <c r="FM4" s="323"/>
      <c r="FN4" s="323"/>
      <c r="FO4" s="323"/>
      <c r="FP4" s="323"/>
      <c r="FQ4" s="323"/>
      <c r="FR4" s="323"/>
      <c r="FS4" s="323"/>
      <c r="FT4" s="323"/>
      <c r="FU4" s="323"/>
      <c r="FV4" s="323"/>
      <c r="FW4" s="323"/>
      <c r="FX4" s="323"/>
      <c r="FY4" s="323"/>
      <c r="FZ4" s="323"/>
      <c r="GA4" s="323"/>
      <c r="GB4" s="323"/>
      <c r="GC4" s="323"/>
      <c r="GD4" s="323"/>
      <c r="GE4" s="323"/>
      <c r="GF4" s="323"/>
      <c r="GG4" s="323"/>
      <c r="GH4" s="323"/>
      <c r="GI4" s="323"/>
      <c r="GJ4" s="323"/>
      <c r="GK4" s="323"/>
      <c r="GL4" s="323"/>
      <c r="GM4" s="323"/>
      <c r="GN4" s="323"/>
      <c r="GO4" s="323"/>
      <c r="GP4" s="323"/>
      <c r="GQ4" s="323"/>
      <c r="GR4" s="323"/>
      <c r="GS4" s="323"/>
      <c r="GT4" s="323"/>
      <c r="GU4" s="323"/>
      <c r="GV4" s="323"/>
      <c r="GW4" s="323"/>
      <c r="GX4" s="323"/>
      <c r="GY4" s="323"/>
      <c r="GZ4" s="323"/>
      <c r="HA4" s="323"/>
      <c r="HB4" s="323"/>
      <c r="HC4" s="323"/>
      <c r="HD4" s="323"/>
      <c r="HE4" s="323"/>
      <c r="HF4" s="323"/>
      <c r="HG4" s="323"/>
      <c r="HH4" s="323"/>
      <c r="HI4" s="323"/>
      <c r="HJ4" s="323"/>
      <c r="HK4" s="323"/>
      <c r="HL4" s="323"/>
      <c r="HM4" s="323"/>
      <c r="HN4" s="323"/>
      <c r="HO4" s="323"/>
      <c r="HP4" s="323"/>
      <c r="HQ4" s="323"/>
      <c r="HR4" s="323"/>
      <c r="HS4" s="323"/>
      <c r="HT4" s="323"/>
      <c r="HU4" s="323"/>
      <c r="HV4" s="323"/>
      <c r="HW4" s="323"/>
      <c r="HX4" s="323"/>
      <c r="HY4" s="323"/>
      <c r="HZ4" s="323"/>
      <c r="IA4" s="323"/>
      <c r="IB4" s="323"/>
      <c r="IC4" s="323"/>
      <c r="ID4" s="323"/>
      <c r="IE4" s="323"/>
      <c r="IF4" s="323"/>
      <c r="IG4" s="323"/>
      <c r="IH4" s="323"/>
      <c r="II4" s="323"/>
      <c r="IJ4" s="323"/>
      <c r="IK4" s="323"/>
      <c r="IL4" s="323"/>
      <c r="IM4" s="323"/>
      <c r="IN4" s="323"/>
      <c r="IO4" s="323"/>
      <c r="IP4" s="323"/>
      <c r="IQ4" s="323"/>
      <c r="IR4" s="323"/>
      <c r="IS4" s="323"/>
      <c r="IT4" s="323"/>
    </row>
    <row r="5" spans="1:254" s="319" customFormat="1" x14ac:dyDescent="0.25">
      <c r="A5" s="313"/>
      <c r="B5" s="314" t="s">
        <v>611</v>
      </c>
      <c r="C5" s="314" t="s">
        <v>612</v>
      </c>
      <c r="D5" s="314" t="s">
        <v>613</v>
      </c>
      <c r="E5" s="314" t="s">
        <v>608</v>
      </c>
      <c r="F5" s="354"/>
      <c r="G5" s="315" t="s">
        <v>614</v>
      </c>
      <c r="H5" s="316">
        <v>1</v>
      </c>
      <c r="I5" s="317">
        <v>2</v>
      </c>
      <c r="J5" s="316">
        <v>3</v>
      </c>
      <c r="K5" s="317">
        <v>4</v>
      </c>
      <c r="L5" s="316">
        <v>5</v>
      </c>
      <c r="M5" s="317">
        <v>6</v>
      </c>
      <c r="N5" s="317">
        <v>26</v>
      </c>
      <c r="O5" s="317">
        <v>27</v>
      </c>
      <c r="P5" s="316">
        <v>7</v>
      </c>
      <c r="Q5" s="317">
        <v>8</v>
      </c>
      <c r="R5" s="316">
        <v>9</v>
      </c>
      <c r="S5" s="317">
        <v>10</v>
      </c>
      <c r="T5" s="316">
        <v>11</v>
      </c>
      <c r="U5" s="317">
        <v>12</v>
      </c>
      <c r="V5" s="316">
        <v>13</v>
      </c>
      <c r="W5" s="317">
        <v>14</v>
      </c>
      <c r="X5" s="316">
        <v>15</v>
      </c>
      <c r="Y5" s="317">
        <v>16</v>
      </c>
      <c r="Z5" s="316">
        <v>17</v>
      </c>
      <c r="AA5" s="317">
        <v>18</v>
      </c>
      <c r="AB5" s="316">
        <v>19</v>
      </c>
      <c r="AC5" s="317">
        <v>20</v>
      </c>
      <c r="AD5" s="316">
        <v>21</v>
      </c>
      <c r="AE5" s="317">
        <v>22</v>
      </c>
      <c r="AF5" s="316">
        <v>23</v>
      </c>
      <c r="AG5" s="317">
        <v>24</v>
      </c>
      <c r="AH5" s="316">
        <v>25</v>
      </c>
      <c r="AI5" s="317">
        <v>28</v>
      </c>
      <c r="AJ5" s="317">
        <v>51</v>
      </c>
      <c r="AK5" s="317">
        <v>52</v>
      </c>
      <c r="AL5" s="317">
        <v>53</v>
      </c>
      <c r="AM5" s="317">
        <v>29</v>
      </c>
      <c r="AN5" s="317">
        <v>30</v>
      </c>
      <c r="AO5" s="317">
        <v>31</v>
      </c>
      <c r="AP5" s="317">
        <v>32</v>
      </c>
      <c r="AQ5" s="318"/>
      <c r="AR5" s="318"/>
      <c r="AS5" s="318"/>
      <c r="AT5" s="318"/>
      <c r="AU5" s="318"/>
      <c r="AV5" s="318"/>
      <c r="AW5" s="318"/>
      <c r="AX5" s="318"/>
      <c r="AY5" s="318"/>
      <c r="AZ5" s="318"/>
      <c r="BA5" s="318"/>
      <c r="BB5" s="318"/>
      <c r="BC5" s="318"/>
      <c r="BD5" s="318"/>
      <c r="BE5" s="318"/>
      <c r="BF5" s="318"/>
      <c r="BG5" s="318"/>
      <c r="BH5" s="318"/>
      <c r="BI5" s="318"/>
      <c r="BJ5" s="318"/>
      <c r="BK5" s="318"/>
      <c r="BL5" s="318"/>
      <c r="BM5" s="318"/>
      <c r="BN5" s="318"/>
      <c r="BO5" s="318"/>
      <c r="BP5" s="318"/>
      <c r="BQ5" s="318"/>
      <c r="BR5" s="318"/>
      <c r="BS5" s="318"/>
      <c r="BT5" s="318"/>
      <c r="BU5" s="318"/>
      <c r="BV5" s="318"/>
      <c r="BW5" s="318"/>
      <c r="BX5" s="318"/>
      <c r="BY5" s="318"/>
      <c r="BZ5" s="318"/>
      <c r="CA5" s="318"/>
      <c r="CB5" s="318"/>
      <c r="CC5" s="318"/>
      <c r="CD5" s="318"/>
      <c r="CE5" s="318"/>
      <c r="CF5" s="318"/>
      <c r="CG5" s="318"/>
      <c r="CH5" s="318"/>
      <c r="CI5" s="318"/>
      <c r="CJ5" s="318"/>
      <c r="CK5" s="318"/>
      <c r="CL5" s="318"/>
      <c r="CM5" s="318"/>
      <c r="CN5" s="318"/>
      <c r="CO5" s="318"/>
      <c r="CP5" s="318"/>
      <c r="CQ5" s="318"/>
      <c r="CR5" s="318"/>
      <c r="CS5" s="318"/>
      <c r="CT5" s="318"/>
      <c r="CU5" s="318"/>
      <c r="CV5" s="318"/>
      <c r="CW5" s="318"/>
      <c r="CX5" s="318"/>
      <c r="CY5" s="318"/>
      <c r="CZ5" s="318"/>
      <c r="DA5" s="318"/>
      <c r="DB5" s="318"/>
      <c r="DC5" s="318"/>
      <c r="DD5" s="318"/>
      <c r="DE5" s="318"/>
      <c r="DF5" s="318"/>
      <c r="DG5" s="318"/>
      <c r="DH5" s="318"/>
      <c r="DI5" s="318"/>
      <c r="DJ5" s="318"/>
      <c r="DK5" s="318"/>
      <c r="DL5" s="318"/>
      <c r="DM5" s="318"/>
      <c r="DN5" s="318"/>
      <c r="DO5" s="318"/>
      <c r="DP5" s="318"/>
      <c r="DQ5" s="318"/>
      <c r="DR5" s="318"/>
      <c r="DS5" s="318"/>
      <c r="DT5" s="318"/>
      <c r="DU5" s="318"/>
      <c r="DV5" s="318"/>
      <c r="DW5" s="318"/>
      <c r="DX5" s="318"/>
      <c r="DY5" s="318"/>
      <c r="DZ5" s="318"/>
      <c r="EA5" s="318"/>
      <c r="EB5" s="318"/>
      <c r="EC5" s="318"/>
      <c r="ED5" s="318"/>
      <c r="EE5" s="318"/>
      <c r="EF5" s="318"/>
      <c r="EG5" s="318"/>
      <c r="EH5" s="318"/>
      <c r="EI5" s="318"/>
      <c r="EJ5" s="318"/>
      <c r="EK5" s="318"/>
      <c r="EL5" s="318"/>
      <c r="EM5" s="318"/>
      <c r="EN5" s="318"/>
      <c r="EO5" s="318"/>
      <c r="EP5" s="318"/>
      <c r="EQ5" s="318"/>
      <c r="ER5" s="318"/>
      <c r="ES5" s="318"/>
      <c r="ET5" s="318"/>
      <c r="EU5" s="318"/>
      <c r="EV5" s="318"/>
      <c r="EW5" s="318"/>
      <c r="EX5" s="318"/>
      <c r="EY5" s="318"/>
      <c r="EZ5" s="318"/>
      <c r="FA5" s="318"/>
      <c r="FB5" s="318"/>
      <c r="FC5" s="318"/>
      <c r="FD5" s="318"/>
      <c r="FE5" s="318"/>
      <c r="FF5" s="318"/>
      <c r="FG5" s="318"/>
      <c r="FH5" s="318"/>
      <c r="FI5" s="318"/>
      <c r="FJ5" s="318"/>
      <c r="FK5" s="318"/>
      <c r="FL5" s="318"/>
      <c r="FM5" s="318"/>
      <c r="FN5" s="318"/>
      <c r="FO5" s="318"/>
      <c r="FP5" s="318"/>
      <c r="FQ5" s="318"/>
      <c r="FR5" s="318"/>
      <c r="FS5" s="318"/>
      <c r="FT5" s="318"/>
      <c r="FU5" s="318"/>
      <c r="FV5" s="318"/>
      <c r="FW5" s="318"/>
      <c r="FX5" s="318"/>
      <c r="FY5" s="318"/>
      <c r="FZ5" s="318"/>
      <c r="GA5" s="318"/>
      <c r="GB5" s="318"/>
      <c r="GC5" s="318"/>
      <c r="GD5" s="318"/>
      <c r="GE5" s="318"/>
      <c r="GF5" s="318"/>
      <c r="GG5" s="318"/>
      <c r="GH5" s="318"/>
      <c r="GI5" s="318"/>
      <c r="GJ5" s="318"/>
      <c r="GK5" s="318"/>
      <c r="GL5" s="318"/>
      <c r="GM5" s="318"/>
      <c r="GN5" s="318"/>
      <c r="GO5" s="318"/>
      <c r="GP5" s="318"/>
      <c r="GQ5" s="318"/>
      <c r="GR5" s="318"/>
      <c r="GS5" s="318"/>
      <c r="GT5" s="318"/>
      <c r="GU5" s="318"/>
      <c r="GV5" s="318"/>
      <c r="GW5" s="318"/>
      <c r="GX5" s="318"/>
      <c r="GY5" s="318"/>
      <c r="GZ5" s="318"/>
      <c r="HA5" s="318"/>
      <c r="HB5" s="318"/>
      <c r="HC5" s="318"/>
      <c r="HD5" s="318"/>
      <c r="HE5" s="318"/>
      <c r="HF5" s="318"/>
      <c r="HG5" s="318"/>
      <c r="HH5" s="318"/>
      <c r="HI5" s="318"/>
      <c r="HJ5" s="318"/>
      <c r="HK5" s="318"/>
      <c r="HL5" s="318"/>
      <c r="HM5" s="318"/>
      <c r="HN5" s="318"/>
      <c r="HO5" s="318"/>
      <c r="HP5" s="318"/>
      <c r="HQ5" s="318"/>
      <c r="HR5" s="318"/>
      <c r="HS5" s="318"/>
      <c r="HT5" s="318"/>
      <c r="HU5" s="318"/>
      <c r="HV5" s="318"/>
      <c r="HW5" s="318"/>
      <c r="HX5" s="318"/>
      <c r="HY5" s="318"/>
      <c r="HZ5" s="318"/>
      <c r="IA5" s="318"/>
      <c r="IB5" s="318"/>
      <c r="IC5" s="318"/>
      <c r="ID5" s="318"/>
      <c r="IE5" s="318"/>
      <c r="IF5" s="318"/>
      <c r="IG5" s="318"/>
      <c r="IH5" s="318"/>
      <c r="II5" s="318"/>
      <c r="IJ5" s="318"/>
      <c r="IK5" s="318"/>
      <c r="IL5" s="318"/>
      <c r="IM5" s="318"/>
      <c r="IN5" s="318"/>
      <c r="IO5" s="318"/>
      <c r="IP5" s="318"/>
      <c r="IQ5" s="318"/>
      <c r="IR5" s="318"/>
      <c r="IS5" s="318"/>
      <c r="IT5" s="318"/>
    </row>
    <row r="6" spans="1:254" x14ac:dyDescent="0.25">
      <c r="A6" s="159">
        <v>2</v>
      </c>
      <c r="B6" s="160"/>
      <c r="C6" s="160"/>
      <c r="D6" s="161">
        <v>2495.1999999999998</v>
      </c>
      <c r="E6" s="160" t="s">
        <v>142</v>
      </c>
      <c r="F6" s="162">
        <v>560264</v>
      </c>
      <c r="G6" s="163" t="s">
        <v>615</v>
      </c>
      <c r="H6" s="164" t="s">
        <v>616</v>
      </c>
      <c r="I6" s="165" t="s">
        <v>616</v>
      </c>
      <c r="J6" s="164" t="s">
        <v>616</v>
      </c>
      <c r="K6" s="165" t="s">
        <v>616</v>
      </c>
      <c r="L6" s="165" t="s">
        <v>616</v>
      </c>
      <c r="M6" s="165" t="s">
        <v>616</v>
      </c>
      <c r="N6" s="165" t="s">
        <v>616</v>
      </c>
      <c r="O6" s="165" t="s">
        <v>616</v>
      </c>
      <c r="P6" s="165" t="s">
        <v>616</v>
      </c>
      <c r="Q6" s="165" t="s">
        <v>616</v>
      </c>
      <c r="R6" s="165" t="s">
        <v>616</v>
      </c>
      <c r="S6" s="165" t="s">
        <v>616</v>
      </c>
      <c r="T6" s="165" t="s">
        <v>616</v>
      </c>
      <c r="U6" s="165" t="s">
        <v>616</v>
      </c>
      <c r="V6" s="165" t="s">
        <v>616</v>
      </c>
      <c r="W6" s="165" t="s">
        <v>616</v>
      </c>
      <c r="X6" s="165" t="s">
        <v>616</v>
      </c>
      <c r="Y6" s="165" t="s">
        <v>616</v>
      </c>
      <c r="Z6" s="165"/>
      <c r="AA6" s="165"/>
      <c r="AB6" s="165"/>
      <c r="AC6" s="165"/>
      <c r="AD6" s="165"/>
      <c r="AE6" s="165"/>
      <c r="AF6" s="165"/>
      <c r="AG6" s="166"/>
      <c r="AH6" s="167"/>
      <c r="AI6" s="168"/>
      <c r="AJ6" s="168"/>
      <c r="AK6" s="168"/>
      <c r="AL6" s="168"/>
      <c r="AM6" s="168"/>
      <c r="AN6" s="168"/>
      <c r="AO6" s="168"/>
      <c r="AP6" s="168"/>
    </row>
    <row r="7" spans="1:254" x14ac:dyDescent="0.25">
      <c r="A7" s="159">
        <v>3</v>
      </c>
      <c r="B7" s="160"/>
      <c r="C7" s="160"/>
      <c r="D7" s="161">
        <v>2580.48</v>
      </c>
      <c r="E7" s="160" t="s">
        <v>144</v>
      </c>
      <c r="F7" s="159">
        <v>560259</v>
      </c>
      <c r="G7" s="163" t="s">
        <v>617</v>
      </c>
      <c r="H7" s="164" t="s">
        <v>616</v>
      </c>
      <c r="I7" s="165" t="s">
        <v>616</v>
      </c>
      <c r="J7" s="164" t="s">
        <v>616</v>
      </c>
      <c r="K7" s="165" t="s">
        <v>616</v>
      </c>
      <c r="L7" s="165" t="s">
        <v>616</v>
      </c>
      <c r="M7" s="165" t="s">
        <v>616</v>
      </c>
      <c r="N7" s="165" t="s">
        <v>616</v>
      </c>
      <c r="O7" s="165" t="s">
        <v>616</v>
      </c>
      <c r="P7" s="165" t="s">
        <v>616</v>
      </c>
      <c r="Q7" s="165" t="s">
        <v>616</v>
      </c>
      <c r="R7" s="165" t="s">
        <v>616</v>
      </c>
      <c r="S7" s="165" t="s">
        <v>616</v>
      </c>
      <c r="T7" s="165" t="s">
        <v>616</v>
      </c>
      <c r="U7" s="165" t="s">
        <v>616</v>
      </c>
      <c r="V7" s="165" t="s">
        <v>616</v>
      </c>
      <c r="W7" s="165" t="s">
        <v>616</v>
      </c>
      <c r="X7" s="165" t="s">
        <v>616</v>
      </c>
      <c r="Y7" s="165" t="s">
        <v>616</v>
      </c>
      <c r="Z7" s="165"/>
      <c r="AA7" s="165"/>
      <c r="AB7" s="165"/>
      <c r="AC7" s="165"/>
      <c r="AD7" s="165"/>
      <c r="AE7" s="165"/>
      <c r="AF7" s="165"/>
      <c r="AG7" s="166"/>
      <c r="AH7" s="167"/>
      <c r="AI7" s="168"/>
      <c r="AJ7" s="168"/>
      <c r="AK7" s="168"/>
      <c r="AL7" s="168"/>
      <c r="AM7" s="168"/>
      <c r="AN7" s="168"/>
      <c r="AO7" s="168"/>
      <c r="AP7" s="168"/>
    </row>
    <row r="8" spans="1:254" x14ac:dyDescent="0.25">
      <c r="A8" s="159">
        <v>7</v>
      </c>
      <c r="B8" s="169">
        <v>639.16</v>
      </c>
      <c r="C8" s="160"/>
      <c r="D8" s="160"/>
      <c r="E8" s="160" t="s">
        <v>260</v>
      </c>
      <c r="F8" s="159">
        <v>560266</v>
      </c>
      <c r="G8" s="163" t="s">
        <v>618</v>
      </c>
      <c r="H8" s="167"/>
      <c r="I8" s="170"/>
      <c r="J8" s="167"/>
      <c r="K8" s="166"/>
      <c r="L8" s="171"/>
      <c r="M8" s="166"/>
      <c r="N8" s="166"/>
      <c r="O8" s="166"/>
      <c r="P8" s="167"/>
      <c r="Q8" s="166"/>
      <c r="R8" s="167"/>
      <c r="S8" s="170"/>
      <c r="T8" s="172"/>
      <c r="U8" s="168"/>
      <c r="V8" s="168"/>
      <c r="W8" s="168"/>
      <c r="X8" s="172"/>
      <c r="Y8" s="168"/>
      <c r="Z8" s="167"/>
      <c r="AA8" s="170"/>
      <c r="AB8" s="167"/>
      <c r="AC8" s="166"/>
      <c r="AD8" s="171"/>
      <c r="AE8" s="166"/>
      <c r="AF8" s="167"/>
      <c r="AG8" s="166"/>
      <c r="AH8" s="167"/>
      <c r="AI8" s="168"/>
      <c r="AJ8" s="168"/>
      <c r="AK8" s="168"/>
      <c r="AL8" s="168"/>
      <c r="AM8" s="173" t="s">
        <v>616</v>
      </c>
      <c r="AN8" s="173" t="s">
        <v>616</v>
      </c>
      <c r="AO8" s="173" t="s">
        <v>616</v>
      </c>
      <c r="AP8" s="173" t="s">
        <v>616</v>
      </c>
    </row>
    <row r="9" spans="1:254" ht="25.5" x14ac:dyDescent="0.25">
      <c r="A9" s="159">
        <v>16</v>
      </c>
      <c r="B9" s="169">
        <v>474.43</v>
      </c>
      <c r="C9" s="169">
        <v>647.57000000000005</v>
      </c>
      <c r="D9" s="161">
        <v>1820.18</v>
      </c>
      <c r="E9" s="160" t="s">
        <v>146</v>
      </c>
      <c r="F9" s="159">
        <v>560014</v>
      </c>
      <c r="G9" s="163" t="s">
        <v>147</v>
      </c>
      <c r="H9" s="164" t="s">
        <v>616</v>
      </c>
      <c r="I9" s="165" t="s">
        <v>616</v>
      </c>
      <c r="J9" s="164" t="s">
        <v>616</v>
      </c>
      <c r="K9" s="165" t="s">
        <v>616</v>
      </c>
      <c r="L9" s="165" t="s">
        <v>616</v>
      </c>
      <c r="M9" s="165" t="s">
        <v>616</v>
      </c>
      <c r="N9" s="165" t="s">
        <v>616</v>
      </c>
      <c r="O9" s="165" t="s">
        <v>616</v>
      </c>
      <c r="P9" s="165" t="s">
        <v>616</v>
      </c>
      <c r="Q9" s="165" t="s">
        <v>616</v>
      </c>
      <c r="R9" s="165" t="s">
        <v>616</v>
      </c>
      <c r="S9" s="165" t="s">
        <v>616</v>
      </c>
      <c r="T9" s="165" t="s">
        <v>616</v>
      </c>
      <c r="U9" s="165" t="s">
        <v>616</v>
      </c>
      <c r="V9" s="165" t="s">
        <v>616</v>
      </c>
      <c r="W9" s="165" t="s">
        <v>616</v>
      </c>
      <c r="X9" s="165" t="s">
        <v>616</v>
      </c>
      <c r="Y9" s="165" t="s">
        <v>616</v>
      </c>
      <c r="Z9" s="165" t="s">
        <v>616</v>
      </c>
      <c r="AA9" s="165" t="s">
        <v>616</v>
      </c>
      <c r="AB9" s="165" t="s">
        <v>616</v>
      </c>
      <c r="AC9" s="165" t="s">
        <v>616</v>
      </c>
      <c r="AD9" s="165" t="s">
        <v>616</v>
      </c>
      <c r="AE9" s="165" t="s">
        <v>616</v>
      </c>
      <c r="AF9" s="165" t="s">
        <v>616</v>
      </c>
      <c r="AG9" s="166" t="s">
        <v>616</v>
      </c>
      <c r="AH9" s="167" t="s">
        <v>616</v>
      </c>
      <c r="AI9" s="167" t="s">
        <v>616</v>
      </c>
      <c r="AJ9" s="167"/>
      <c r="AK9" s="167"/>
      <c r="AL9" s="167"/>
      <c r="AM9" s="173" t="s">
        <v>616</v>
      </c>
      <c r="AN9" s="173" t="s">
        <v>616</v>
      </c>
      <c r="AO9" s="173" t="s">
        <v>616</v>
      </c>
      <c r="AP9" s="173" t="s">
        <v>616</v>
      </c>
    </row>
    <row r="10" spans="1:254" x14ac:dyDescent="0.25">
      <c r="A10" s="159">
        <v>18</v>
      </c>
      <c r="B10" s="160"/>
      <c r="C10" s="169">
        <v>597.05999999999995</v>
      </c>
      <c r="D10" s="161">
        <v>2483.35</v>
      </c>
      <c r="E10" s="160" t="s">
        <v>148</v>
      </c>
      <c r="F10" s="159">
        <v>560267</v>
      </c>
      <c r="G10" s="163" t="s">
        <v>619</v>
      </c>
      <c r="H10" s="164" t="s">
        <v>616</v>
      </c>
      <c r="I10" s="165" t="s">
        <v>616</v>
      </c>
      <c r="J10" s="164" t="s">
        <v>616</v>
      </c>
      <c r="K10" s="165" t="s">
        <v>616</v>
      </c>
      <c r="L10" s="165" t="s">
        <v>616</v>
      </c>
      <c r="M10" s="165" t="s">
        <v>616</v>
      </c>
      <c r="N10" s="165" t="s">
        <v>616</v>
      </c>
      <c r="O10" s="165" t="s">
        <v>616</v>
      </c>
      <c r="P10" s="165" t="s">
        <v>616</v>
      </c>
      <c r="Q10" s="165" t="s">
        <v>616</v>
      </c>
      <c r="R10" s="165" t="s">
        <v>616</v>
      </c>
      <c r="S10" s="165" t="s">
        <v>616</v>
      </c>
      <c r="T10" s="165" t="s">
        <v>616</v>
      </c>
      <c r="U10" s="165" t="s">
        <v>616</v>
      </c>
      <c r="V10" s="165" t="s">
        <v>616</v>
      </c>
      <c r="W10" s="165" t="s">
        <v>616</v>
      </c>
      <c r="X10" s="165" t="s">
        <v>616</v>
      </c>
      <c r="Y10" s="165" t="s">
        <v>616</v>
      </c>
      <c r="Z10" s="165" t="s">
        <v>616</v>
      </c>
      <c r="AA10" s="165" t="s">
        <v>616</v>
      </c>
      <c r="AB10" s="165" t="s">
        <v>616</v>
      </c>
      <c r="AC10" s="165" t="s">
        <v>616</v>
      </c>
      <c r="AD10" s="165" t="s">
        <v>616</v>
      </c>
      <c r="AE10" s="165" t="s">
        <v>616</v>
      </c>
      <c r="AF10" s="165" t="s">
        <v>616</v>
      </c>
      <c r="AG10" s="166" t="s">
        <v>616</v>
      </c>
      <c r="AH10" s="167" t="s">
        <v>616</v>
      </c>
      <c r="AI10" s="167" t="s">
        <v>616</v>
      </c>
      <c r="AJ10" s="167" t="s">
        <v>616</v>
      </c>
      <c r="AK10" s="167" t="s">
        <v>616</v>
      </c>
      <c r="AL10" s="167" t="s">
        <v>616</v>
      </c>
      <c r="AM10" s="168"/>
      <c r="AN10" s="168"/>
      <c r="AO10" s="168"/>
      <c r="AP10" s="168"/>
    </row>
    <row r="11" spans="1:254" ht="25.5" x14ac:dyDescent="0.25">
      <c r="A11" s="159">
        <v>20</v>
      </c>
      <c r="B11" s="160"/>
      <c r="C11" s="160"/>
      <c r="D11" s="161">
        <v>2494.7199999999998</v>
      </c>
      <c r="E11" s="160" t="s">
        <v>150</v>
      </c>
      <c r="F11" s="159">
        <v>560268</v>
      </c>
      <c r="G11" s="163" t="s">
        <v>620</v>
      </c>
      <c r="H11" s="164" t="s">
        <v>616</v>
      </c>
      <c r="I11" s="165" t="s">
        <v>616</v>
      </c>
      <c r="J11" s="164" t="s">
        <v>616</v>
      </c>
      <c r="K11" s="165" t="s">
        <v>616</v>
      </c>
      <c r="L11" s="165" t="s">
        <v>616</v>
      </c>
      <c r="M11" s="165" t="s">
        <v>616</v>
      </c>
      <c r="N11" s="165" t="s">
        <v>616</v>
      </c>
      <c r="O11" s="165" t="s">
        <v>616</v>
      </c>
      <c r="P11" s="165" t="s">
        <v>616</v>
      </c>
      <c r="Q11" s="165" t="s">
        <v>616</v>
      </c>
      <c r="R11" s="165" t="s">
        <v>616</v>
      </c>
      <c r="S11" s="165" t="s">
        <v>616</v>
      </c>
      <c r="T11" s="165" t="s">
        <v>616</v>
      </c>
      <c r="U11" s="165" t="s">
        <v>616</v>
      </c>
      <c r="V11" s="165" t="s">
        <v>616</v>
      </c>
      <c r="W11" s="165" t="s">
        <v>616</v>
      </c>
      <c r="X11" s="165" t="s">
        <v>616</v>
      </c>
      <c r="Y11" s="165" t="s">
        <v>616</v>
      </c>
      <c r="Z11" s="165"/>
      <c r="AA11" s="165"/>
      <c r="AB11" s="165"/>
      <c r="AC11" s="165"/>
      <c r="AD11" s="165"/>
      <c r="AE11" s="165"/>
      <c r="AF11" s="165"/>
      <c r="AG11" s="165"/>
      <c r="AH11" s="167"/>
      <c r="AI11" s="168"/>
      <c r="AJ11" s="168"/>
      <c r="AK11" s="168"/>
      <c r="AL11" s="168"/>
      <c r="AM11" s="168"/>
      <c r="AN11" s="168"/>
      <c r="AO11" s="168"/>
      <c r="AP11" s="168"/>
    </row>
    <row r="12" spans="1:254" x14ac:dyDescent="0.25">
      <c r="A12" s="159">
        <v>21</v>
      </c>
      <c r="B12" s="160"/>
      <c r="C12" s="169">
        <v>87.13</v>
      </c>
      <c r="D12" s="161">
        <v>7185.45</v>
      </c>
      <c r="E12" s="160" t="s">
        <v>152</v>
      </c>
      <c r="F12" s="159">
        <v>560024</v>
      </c>
      <c r="G12" s="163" t="s">
        <v>621</v>
      </c>
      <c r="H12" s="164"/>
      <c r="I12" s="165"/>
      <c r="J12" s="164"/>
      <c r="K12" s="165"/>
      <c r="L12" s="165"/>
      <c r="M12" s="165"/>
      <c r="N12" s="165"/>
      <c r="O12" s="165"/>
      <c r="P12" s="165"/>
      <c r="Q12" s="165"/>
      <c r="R12" s="165"/>
      <c r="S12" s="165"/>
      <c r="T12" s="165"/>
      <c r="U12" s="165"/>
      <c r="V12" s="165"/>
      <c r="W12" s="165"/>
      <c r="X12" s="165"/>
      <c r="Y12" s="165"/>
      <c r="Z12" s="165" t="s">
        <v>616</v>
      </c>
      <c r="AA12" s="165" t="s">
        <v>616</v>
      </c>
      <c r="AB12" s="165" t="s">
        <v>616</v>
      </c>
      <c r="AC12" s="165" t="s">
        <v>616</v>
      </c>
      <c r="AD12" s="165" t="s">
        <v>616</v>
      </c>
      <c r="AE12" s="165" t="s">
        <v>616</v>
      </c>
      <c r="AF12" s="165" t="s">
        <v>616</v>
      </c>
      <c r="AG12" s="166"/>
      <c r="AH12" s="167"/>
      <c r="AI12" s="167"/>
      <c r="AJ12" s="167" t="s">
        <v>616</v>
      </c>
      <c r="AK12" s="167" t="s">
        <v>616</v>
      </c>
      <c r="AL12" s="167" t="s">
        <v>616</v>
      </c>
      <c r="AM12" s="168"/>
      <c r="AN12" s="168"/>
      <c r="AO12" s="168"/>
      <c r="AP12" s="168"/>
    </row>
    <row r="13" spans="1:254" x14ac:dyDescent="0.25">
      <c r="A13" s="159">
        <v>22</v>
      </c>
      <c r="B13" s="160"/>
      <c r="C13" s="169">
        <v>743.74</v>
      </c>
      <c r="D13" s="160"/>
      <c r="E13" s="160" t="s">
        <v>250</v>
      </c>
      <c r="F13" s="159">
        <v>560265</v>
      </c>
      <c r="G13" s="163" t="s">
        <v>622</v>
      </c>
      <c r="H13" s="167"/>
      <c r="I13" s="170"/>
      <c r="J13" s="167"/>
      <c r="K13" s="166"/>
      <c r="L13" s="171"/>
      <c r="M13" s="166"/>
      <c r="N13" s="166"/>
      <c r="O13" s="166"/>
      <c r="P13" s="167"/>
      <c r="Q13" s="166"/>
      <c r="R13" s="167"/>
      <c r="S13" s="170"/>
      <c r="T13" s="172"/>
      <c r="U13" s="168"/>
      <c r="V13" s="168"/>
      <c r="W13" s="168"/>
      <c r="X13" s="172"/>
      <c r="Y13" s="168"/>
      <c r="Z13" s="167"/>
      <c r="AA13" s="170"/>
      <c r="AB13" s="167"/>
      <c r="AC13" s="166"/>
      <c r="AD13" s="171"/>
      <c r="AE13" s="166"/>
      <c r="AF13" s="167"/>
      <c r="AG13" s="166" t="s">
        <v>616</v>
      </c>
      <c r="AH13" s="167" t="s">
        <v>616</v>
      </c>
      <c r="AI13" s="167" t="s">
        <v>616</v>
      </c>
      <c r="AJ13" s="167"/>
      <c r="AK13" s="167"/>
      <c r="AL13" s="167"/>
      <c r="AM13" s="168"/>
      <c r="AN13" s="168"/>
      <c r="AO13" s="168"/>
      <c r="AP13" s="168"/>
    </row>
    <row r="14" spans="1:254" x14ac:dyDescent="0.25">
      <c r="A14" s="159">
        <v>24</v>
      </c>
      <c r="B14" s="169">
        <v>549.29</v>
      </c>
      <c r="C14" s="160"/>
      <c r="D14" s="161">
        <v>2616.14</v>
      </c>
      <c r="E14" s="160" t="s">
        <v>154</v>
      </c>
      <c r="F14" s="159">
        <v>560036</v>
      </c>
      <c r="G14" s="163" t="s">
        <v>391</v>
      </c>
      <c r="H14" s="164" t="s">
        <v>616</v>
      </c>
      <c r="I14" s="165" t="s">
        <v>616</v>
      </c>
      <c r="J14" s="164" t="s">
        <v>616</v>
      </c>
      <c r="K14" s="165" t="s">
        <v>616</v>
      </c>
      <c r="L14" s="165" t="s">
        <v>616</v>
      </c>
      <c r="M14" s="165" t="s">
        <v>616</v>
      </c>
      <c r="N14" s="165" t="s">
        <v>616</v>
      </c>
      <c r="O14" s="165" t="s">
        <v>616</v>
      </c>
      <c r="P14" s="165" t="s">
        <v>616</v>
      </c>
      <c r="Q14" s="165" t="s">
        <v>616</v>
      </c>
      <c r="R14" s="165" t="s">
        <v>616</v>
      </c>
      <c r="S14" s="165" t="s">
        <v>616</v>
      </c>
      <c r="T14" s="165" t="s">
        <v>616</v>
      </c>
      <c r="U14" s="165" t="s">
        <v>616</v>
      </c>
      <c r="V14" s="165" t="s">
        <v>616</v>
      </c>
      <c r="W14" s="165" t="s">
        <v>616</v>
      </c>
      <c r="X14" s="165" t="s">
        <v>616</v>
      </c>
      <c r="Y14" s="165" t="s">
        <v>616</v>
      </c>
      <c r="Z14" s="165"/>
      <c r="AA14" s="165"/>
      <c r="AB14" s="165"/>
      <c r="AC14" s="165"/>
      <c r="AD14" s="165"/>
      <c r="AE14" s="165"/>
      <c r="AF14" s="165"/>
      <c r="AG14" s="165"/>
      <c r="AH14" s="167"/>
      <c r="AI14" s="168"/>
      <c r="AJ14" s="168"/>
      <c r="AK14" s="168"/>
      <c r="AL14" s="168"/>
      <c r="AM14" s="173" t="s">
        <v>616</v>
      </c>
      <c r="AN14" s="173" t="s">
        <v>616</v>
      </c>
      <c r="AO14" s="173" t="s">
        <v>616</v>
      </c>
      <c r="AP14" s="173" t="s">
        <v>616</v>
      </c>
    </row>
    <row r="15" spans="1:254" x14ac:dyDescent="0.25">
      <c r="A15" s="159">
        <v>25</v>
      </c>
      <c r="B15" s="160"/>
      <c r="C15" s="160"/>
      <c r="D15" s="161">
        <v>2624.36</v>
      </c>
      <c r="E15" s="160" t="s">
        <v>156</v>
      </c>
      <c r="F15" s="159">
        <v>560032</v>
      </c>
      <c r="G15" s="163" t="s">
        <v>623</v>
      </c>
      <c r="H15" s="164" t="s">
        <v>616</v>
      </c>
      <c r="I15" s="165" t="s">
        <v>616</v>
      </c>
      <c r="J15" s="164" t="s">
        <v>616</v>
      </c>
      <c r="K15" s="165" t="s">
        <v>616</v>
      </c>
      <c r="L15" s="165" t="s">
        <v>616</v>
      </c>
      <c r="M15" s="165" t="s">
        <v>616</v>
      </c>
      <c r="N15" s="165" t="s">
        <v>616</v>
      </c>
      <c r="O15" s="165" t="s">
        <v>616</v>
      </c>
      <c r="P15" s="165" t="s">
        <v>616</v>
      </c>
      <c r="Q15" s="165" t="s">
        <v>616</v>
      </c>
      <c r="R15" s="165" t="s">
        <v>616</v>
      </c>
      <c r="S15" s="165" t="s">
        <v>616</v>
      </c>
      <c r="T15" s="165" t="s">
        <v>616</v>
      </c>
      <c r="U15" s="165" t="s">
        <v>616</v>
      </c>
      <c r="V15" s="165" t="s">
        <v>616</v>
      </c>
      <c r="W15" s="165" t="s">
        <v>616</v>
      </c>
      <c r="X15" s="165" t="s">
        <v>616</v>
      </c>
      <c r="Y15" s="165" t="s">
        <v>616</v>
      </c>
      <c r="Z15" s="165"/>
      <c r="AA15" s="165"/>
      <c r="AB15" s="165"/>
      <c r="AC15" s="165"/>
      <c r="AD15" s="165"/>
      <c r="AE15" s="165"/>
      <c r="AF15" s="165"/>
      <c r="AG15" s="166"/>
      <c r="AH15" s="167"/>
      <c r="AI15" s="168"/>
      <c r="AJ15" s="168"/>
      <c r="AK15" s="168"/>
      <c r="AL15" s="168"/>
      <c r="AM15" s="168"/>
      <c r="AN15" s="168"/>
      <c r="AO15" s="168"/>
      <c r="AP15" s="168"/>
    </row>
    <row r="16" spans="1:254" x14ac:dyDescent="0.25">
      <c r="A16" s="159">
        <v>26</v>
      </c>
      <c r="B16" s="160"/>
      <c r="C16" s="169">
        <v>758.62</v>
      </c>
      <c r="D16" s="160"/>
      <c r="E16" s="160" t="s">
        <v>252</v>
      </c>
      <c r="F16" s="159">
        <v>560033</v>
      </c>
      <c r="G16" s="163" t="s">
        <v>624</v>
      </c>
      <c r="H16" s="167"/>
      <c r="I16" s="170"/>
      <c r="J16" s="167"/>
      <c r="K16" s="166"/>
      <c r="L16" s="171"/>
      <c r="M16" s="166"/>
      <c r="N16" s="166"/>
      <c r="O16" s="166"/>
      <c r="P16" s="167"/>
      <c r="Q16" s="166"/>
      <c r="R16" s="167"/>
      <c r="S16" s="170"/>
      <c r="T16" s="172"/>
      <c r="U16" s="168"/>
      <c r="V16" s="168"/>
      <c r="W16" s="168"/>
      <c r="X16" s="172"/>
      <c r="Y16" s="168"/>
      <c r="Z16" s="167"/>
      <c r="AA16" s="170"/>
      <c r="AB16" s="167"/>
      <c r="AC16" s="166"/>
      <c r="AD16" s="171"/>
      <c r="AE16" s="166"/>
      <c r="AF16" s="167"/>
      <c r="AG16" s="166" t="s">
        <v>616</v>
      </c>
      <c r="AH16" s="167" t="s">
        <v>616</v>
      </c>
      <c r="AI16" s="167" t="s">
        <v>616</v>
      </c>
      <c r="AJ16" s="167"/>
      <c r="AK16" s="167"/>
      <c r="AL16" s="167"/>
      <c r="AM16" s="168"/>
      <c r="AN16" s="168"/>
      <c r="AO16" s="168"/>
      <c r="AP16" s="168"/>
    </row>
    <row r="17" spans="1:42" x14ac:dyDescent="0.25">
      <c r="A17" s="159">
        <v>27</v>
      </c>
      <c r="B17" s="169">
        <v>552.84</v>
      </c>
      <c r="C17" s="160"/>
      <c r="D17" s="161">
        <v>2553.5100000000002</v>
      </c>
      <c r="E17" s="160" t="s">
        <v>158</v>
      </c>
      <c r="F17" s="159">
        <v>560034</v>
      </c>
      <c r="G17" s="163" t="s">
        <v>389</v>
      </c>
      <c r="H17" s="164" t="s">
        <v>616</v>
      </c>
      <c r="I17" s="165" t="s">
        <v>616</v>
      </c>
      <c r="J17" s="164" t="s">
        <v>616</v>
      </c>
      <c r="K17" s="165" t="s">
        <v>616</v>
      </c>
      <c r="L17" s="165" t="s">
        <v>616</v>
      </c>
      <c r="M17" s="165" t="s">
        <v>616</v>
      </c>
      <c r="N17" s="165" t="s">
        <v>616</v>
      </c>
      <c r="O17" s="165" t="s">
        <v>616</v>
      </c>
      <c r="P17" s="165" t="s">
        <v>616</v>
      </c>
      <c r="Q17" s="165" t="s">
        <v>616</v>
      </c>
      <c r="R17" s="165" t="s">
        <v>616</v>
      </c>
      <c r="S17" s="165" t="s">
        <v>616</v>
      </c>
      <c r="T17" s="165" t="s">
        <v>616</v>
      </c>
      <c r="U17" s="165" t="s">
        <v>616</v>
      </c>
      <c r="V17" s="165" t="s">
        <v>616</v>
      </c>
      <c r="W17" s="165" t="s">
        <v>616</v>
      </c>
      <c r="X17" s="165" t="s">
        <v>616</v>
      </c>
      <c r="Y17" s="165" t="s">
        <v>616</v>
      </c>
      <c r="Z17" s="165"/>
      <c r="AA17" s="165"/>
      <c r="AB17" s="165"/>
      <c r="AC17" s="165"/>
      <c r="AD17" s="165"/>
      <c r="AE17" s="165"/>
      <c r="AF17" s="165"/>
      <c r="AG17" s="166"/>
      <c r="AH17" s="167"/>
      <c r="AI17" s="168"/>
      <c r="AJ17" s="168"/>
      <c r="AK17" s="168"/>
      <c r="AL17" s="168"/>
      <c r="AM17" s="173" t="s">
        <v>616</v>
      </c>
      <c r="AN17" s="173" t="s">
        <v>616</v>
      </c>
      <c r="AO17" s="173" t="s">
        <v>616</v>
      </c>
      <c r="AP17" s="173" t="s">
        <v>616</v>
      </c>
    </row>
    <row r="18" spans="1:42" x14ac:dyDescent="0.25">
      <c r="A18" s="159">
        <v>28</v>
      </c>
      <c r="B18" s="160"/>
      <c r="C18" s="169">
        <v>87.95</v>
      </c>
      <c r="D18" s="161">
        <v>6985.69</v>
      </c>
      <c r="E18" s="160" t="s">
        <v>160</v>
      </c>
      <c r="F18" s="159">
        <v>560035</v>
      </c>
      <c r="G18" s="163" t="s">
        <v>625</v>
      </c>
      <c r="H18" s="164"/>
      <c r="I18" s="165"/>
      <c r="J18" s="164"/>
      <c r="K18" s="165"/>
      <c r="L18" s="165"/>
      <c r="M18" s="165"/>
      <c r="N18" s="165"/>
      <c r="O18" s="165"/>
      <c r="P18" s="165"/>
      <c r="Q18" s="165"/>
      <c r="R18" s="165"/>
      <c r="S18" s="165"/>
      <c r="T18" s="165"/>
      <c r="U18" s="165"/>
      <c r="V18" s="165"/>
      <c r="W18" s="165"/>
      <c r="X18" s="165"/>
      <c r="Y18" s="165"/>
      <c r="Z18" s="165" t="s">
        <v>616</v>
      </c>
      <c r="AA18" s="165" t="s">
        <v>616</v>
      </c>
      <c r="AB18" s="165" t="s">
        <v>616</v>
      </c>
      <c r="AC18" s="165" t="s">
        <v>616</v>
      </c>
      <c r="AD18" s="165" t="s">
        <v>616</v>
      </c>
      <c r="AE18" s="165" t="s">
        <v>616</v>
      </c>
      <c r="AF18" s="165" t="s">
        <v>616</v>
      </c>
      <c r="AG18" s="166"/>
      <c r="AH18" s="167"/>
      <c r="AI18" s="167"/>
      <c r="AJ18" s="167" t="s">
        <v>616</v>
      </c>
      <c r="AK18" s="167" t="s">
        <v>616</v>
      </c>
      <c r="AL18" s="167" t="s">
        <v>616</v>
      </c>
      <c r="AM18" s="168"/>
      <c r="AN18" s="168"/>
      <c r="AO18" s="168"/>
      <c r="AP18" s="168"/>
    </row>
    <row r="19" spans="1:42" x14ac:dyDescent="0.25">
      <c r="A19" s="159">
        <v>29</v>
      </c>
      <c r="B19" s="169">
        <v>528.63</v>
      </c>
      <c r="C19" s="160"/>
      <c r="D19" s="160"/>
      <c r="E19" s="160" t="s">
        <v>262</v>
      </c>
      <c r="F19" s="159">
        <v>560037</v>
      </c>
      <c r="G19" s="163" t="s">
        <v>626</v>
      </c>
      <c r="H19" s="167"/>
      <c r="I19" s="170"/>
      <c r="J19" s="167"/>
      <c r="K19" s="166"/>
      <c r="L19" s="171"/>
      <c r="M19" s="166"/>
      <c r="N19" s="166"/>
      <c r="O19" s="166"/>
      <c r="P19" s="167"/>
      <c r="Q19" s="166"/>
      <c r="R19" s="167"/>
      <c r="S19" s="170"/>
      <c r="T19" s="172"/>
      <c r="U19" s="168"/>
      <c r="V19" s="168"/>
      <c r="W19" s="168"/>
      <c r="X19" s="174"/>
      <c r="Y19" s="175"/>
      <c r="Z19" s="167"/>
      <c r="AA19" s="170"/>
      <c r="AB19" s="167"/>
      <c r="AC19" s="166"/>
      <c r="AD19" s="171"/>
      <c r="AE19" s="166"/>
      <c r="AF19" s="167"/>
      <c r="AG19" s="166"/>
      <c r="AH19" s="167"/>
      <c r="AI19" s="168"/>
      <c r="AJ19" s="168"/>
      <c r="AK19" s="168"/>
      <c r="AL19" s="168"/>
      <c r="AM19" s="173" t="s">
        <v>616</v>
      </c>
      <c r="AN19" s="173" t="s">
        <v>616</v>
      </c>
      <c r="AO19" s="173" t="s">
        <v>616</v>
      </c>
      <c r="AP19" s="173" t="s">
        <v>616</v>
      </c>
    </row>
    <row r="20" spans="1:42" x14ac:dyDescent="0.25">
      <c r="A20" s="159">
        <v>32</v>
      </c>
      <c r="B20" s="169">
        <v>542.82000000000005</v>
      </c>
      <c r="C20" s="169">
        <v>604.27</v>
      </c>
      <c r="D20" s="161">
        <v>2578.12</v>
      </c>
      <c r="E20" s="160" t="s">
        <v>162</v>
      </c>
      <c r="F20" s="159">
        <v>560206</v>
      </c>
      <c r="G20" s="163" t="s">
        <v>627</v>
      </c>
      <c r="H20" s="164" t="s">
        <v>616</v>
      </c>
      <c r="I20" s="165" t="s">
        <v>616</v>
      </c>
      <c r="J20" s="164" t="s">
        <v>616</v>
      </c>
      <c r="K20" s="165" t="s">
        <v>616</v>
      </c>
      <c r="L20" s="165" t="s">
        <v>616</v>
      </c>
      <c r="M20" s="165" t="s">
        <v>616</v>
      </c>
      <c r="N20" s="165" t="s">
        <v>616</v>
      </c>
      <c r="O20" s="165" t="s">
        <v>616</v>
      </c>
      <c r="P20" s="165" t="s">
        <v>616</v>
      </c>
      <c r="Q20" s="165" t="s">
        <v>616</v>
      </c>
      <c r="R20" s="165" t="s">
        <v>616</v>
      </c>
      <c r="S20" s="165" t="s">
        <v>616</v>
      </c>
      <c r="T20" s="165" t="s">
        <v>616</v>
      </c>
      <c r="U20" s="165" t="s">
        <v>616</v>
      </c>
      <c r="V20" s="165" t="s">
        <v>616</v>
      </c>
      <c r="W20" s="165" t="s">
        <v>616</v>
      </c>
      <c r="X20" s="165" t="s">
        <v>616</v>
      </c>
      <c r="Y20" s="165" t="s">
        <v>616</v>
      </c>
      <c r="Z20" s="165"/>
      <c r="AA20" s="165"/>
      <c r="AB20" s="165"/>
      <c r="AC20" s="165"/>
      <c r="AD20" s="165"/>
      <c r="AE20" s="165"/>
      <c r="AF20" s="165"/>
      <c r="AG20" s="166" t="s">
        <v>616</v>
      </c>
      <c r="AH20" s="167" t="s">
        <v>616</v>
      </c>
      <c r="AI20" s="167" t="s">
        <v>616</v>
      </c>
      <c r="AJ20" s="167" t="s">
        <v>616</v>
      </c>
      <c r="AK20" s="167" t="s">
        <v>616</v>
      </c>
      <c r="AL20" s="167" t="s">
        <v>616</v>
      </c>
      <c r="AM20" s="173" t="s">
        <v>616</v>
      </c>
      <c r="AN20" s="173" t="s">
        <v>616</v>
      </c>
      <c r="AO20" s="173" t="s">
        <v>616</v>
      </c>
      <c r="AP20" s="173" t="s">
        <v>616</v>
      </c>
    </row>
    <row r="21" spans="1:42" x14ac:dyDescent="0.25">
      <c r="A21" s="159">
        <v>33</v>
      </c>
      <c r="B21" s="160"/>
      <c r="C21" s="160"/>
      <c r="D21" s="161">
        <v>7192.56</v>
      </c>
      <c r="E21" s="160" t="s">
        <v>164</v>
      </c>
      <c r="F21" s="159">
        <v>560041</v>
      </c>
      <c r="G21" s="163" t="s">
        <v>628</v>
      </c>
      <c r="H21" s="164"/>
      <c r="I21" s="165"/>
      <c r="J21" s="164"/>
      <c r="K21" s="165"/>
      <c r="L21" s="165"/>
      <c r="M21" s="165"/>
      <c r="N21" s="165"/>
      <c r="O21" s="165"/>
      <c r="P21" s="165"/>
      <c r="Q21" s="165"/>
      <c r="R21" s="165"/>
      <c r="S21" s="165"/>
      <c r="T21" s="165"/>
      <c r="U21" s="165"/>
      <c r="V21" s="165"/>
      <c r="W21" s="165"/>
      <c r="X21" s="165"/>
      <c r="Y21" s="165"/>
      <c r="Z21" s="165" t="s">
        <v>616</v>
      </c>
      <c r="AA21" s="165" t="s">
        <v>616</v>
      </c>
      <c r="AB21" s="165" t="s">
        <v>616</v>
      </c>
      <c r="AC21" s="165" t="s">
        <v>616</v>
      </c>
      <c r="AD21" s="165" t="s">
        <v>616</v>
      </c>
      <c r="AE21" s="165" t="s">
        <v>616</v>
      </c>
      <c r="AF21" s="165" t="s">
        <v>616</v>
      </c>
      <c r="AG21" s="166"/>
      <c r="AH21" s="167"/>
      <c r="AI21" s="168"/>
      <c r="AJ21" s="209"/>
      <c r="AK21" s="209"/>
      <c r="AL21" s="209"/>
      <c r="AM21" s="168"/>
      <c r="AN21" s="168"/>
      <c r="AO21" s="168"/>
      <c r="AP21" s="168"/>
    </row>
    <row r="22" spans="1:42" x14ac:dyDescent="0.25">
      <c r="A22" s="159">
        <v>34</v>
      </c>
      <c r="B22" s="169">
        <v>638.48</v>
      </c>
      <c r="C22" s="160"/>
      <c r="D22" s="160"/>
      <c r="E22" s="160" t="s">
        <v>264</v>
      </c>
      <c r="F22" s="159">
        <v>560042</v>
      </c>
      <c r="G22" s="163" t="s">
        <v>629</v>
      </c>
      <c r="H22" s="167"/>
      <c r="I22" s="170"/>
      <c r="J22" s="167"/>
      <c r="K22" s="166"/>
      <c r="L22" s="176"/>
      <c r="M22" s="177"/>
      <c r="N22" s="177"/>
      <c r="O22" s="177"/>
      <c r="P22" s="167"/>
      <c r="Q22" s="166"/>
      <c r="R22" s="167"/>
      <c r="S22" s="170"/>
      <c r="T22" s="172"/>
      <c r="U22" s="168"/>
      <c r="V22" s="168"/>
      <c r="W22" s="168"/>
      <c r="X22" s="172"/>
      <c r="Y22" s="168"/>
      <c r="Z22" s="167"/>
      <c r="AA22" s="170"/>
      <c r="AB22" s="167"/>
      <c r="AC22" s="166"/>
      <c r="AD22" s="176"/>
      <c r="AE22" s="177"/>
      <c r="AF22" s="167"/>
      <c r="AG22" s="166"/>
      <c r="AH22" s="167"/>
      <c r="AI22" s="168"/>
      <c r="AJ22" s="168"/>
      <c r="AK22" s="168"/>
      <c r="AL22" s="168"/>
      <c r="AM22" s="173" t="s">
        <v>616</v>
      </c>
      <c r="AN22" s="173" t="s">
        <v>616</v>
      </c>
      <c r="AO22" s="173" t="s">
        <v>616</v>
      </c>
      <c r="AP22" s="173" t="s">
        <v>616</v>
      </c>
    </row>
    <row r="23" spans="1:42" x14ac:dyDescent="0.25">
      <c r="A23" s="159">
        <v>35</v>
      </c>
      <c r="B23" s="169">
        <v>565.38</v>
      </c>
      <c r="C23" s="169">
        <v>654.15</v>
      </c>
      <c r="D23" s="161">
        <v>3253.2</v>
      </c>
      <c r="E23" s="160" t="s">
        <v>166</v>
      </c>
      <c r="F23" s="159">
        <v>560043</v>
      </c>
      <c r="G23" s="163" t="s">
        <v>390</v>
      </c>
      <c r="H23" s="164" t="s">
        <v>616</v>
      </c>
      <c r="I23" s="165" t="s">
        <v>616</v>
      </c>
      <c r="J23" s="164" t="s">
        <v>616</v>
      </c>
      <c r="K23" s="165" t="s">
        <v>616</v>
      </c>
      <c r="L23" s="165" t="s">
        <v>616</v>
      </c>
      <c r="M23" s="165" t="s">
        <v>616</v>
      </c>
      <c r="N23" s="165" t="s">
        <v>616</v>
      </c>
      <c r="O23" s="165" t="s">
        <v>616</v>
      </c>
      <c r="P23" s="165" t="s">
        <v>616</v>
      </c>
      <c r="Q23" s="165" t="s">
        <v>616</v>
      </c>
      <c r="R23" s="165" t="s">
        <v>616</v>
      </c>
      <c r="S23" s="165" t="s">
        <v>616</v>
      </c>
      <c r="T23" s="165" t="s">
        <v>616</v>
      </c>
      <c r="U23" s="165" t="s">
        <v>616</v>
      </c>
      <c r="V23" s="165" t="s">
        <v>616</v>
      </c>
      <c r="W23" s="165" t="s">
        <v>616</v>
      </c>
      <c r="X23" s="165" t="s">
        <v>616</v>
      </c>
      <c r="Y23" s="165" t="s">
        <v>616</v>
      </c>
      <c r="Z23" s="165" t="s">
        <v>616</v>
      </c>
      <c r="AA23" s="165" t="s">
        <v>616</v>
      </c>
      <c r="AB23" s="165" t="s">
        <v>616</v>
      </c>
      <c r="AC23" s="165" t="s">
        <v>616</v>
      </c>
      <c r="AD23" s="165" t="s">
        <v>616</v>
      </c>
      <c r="AE23" s="165" t="s">
        <v>616</v>
      </c>
      <c r="AF23" s="165" t="s">
        <v>616</v>
      </c>
      <c r="AG23" s="166" t="s">
        <v>616</v>
      </c>
      <c r="AH23" s="167" t="s">
        <v>616</v>
      </c>
      <c r="AI23" s="167" t="s">
        <v>616</v>
      </c>
      <c r="AJ23" s="167" t="s">
        <v>616</v>
      </c>
      <c r="AK23" s="167" t="s">
        <v>616</v>
      </c>
      <c r="AL23" s="167" t="s">
        <v>616</v>
      </c>
      <c r="AM23" s="173" t="s">
        <v>616</v>
      </c>
      <c r="AN23" s="173" t="s">
        <v>616</v>
      </c>
      <c r="AO23" s="173" t="s">
        <v>616</v>
      </c>
      <c r="AP23" s="173" t="s">
        <v>616</v>
      </c>
    </row>
    <row r="24" spans="1:42" x14ac:dyDescent="0.25">
      <c r="A24" s="159">
        <v>36</v>
      </c>
      <c r="B24" s="169">
        <v>531.76</v>
      </c>
      <c r="C24" s="169">
        <v>576.03</v>
      </c>
      <c r="D24" s="161">
        <v>3233.57</v>
      </c>
      <c r="E24" s="160" t="s">
        <v>168</v>
      </c>
      <c r="F24" s="159">
        <v>560214</v>
      </c>
      <c r="G24" s="163" t="s">
        <v>630</v>
      </c>
      <c r="H24" s="164" t="s">
        <v>616</v>
      </c>
      <c r="I24" s="165" t="s">
        <v>616</v>
      </c>
      <c r="J24" s="164" t="s">
        <v>616</v>
      </c>
      <c r="K24" s="165" t="s">
        <v>616</v>
      </c>
      <c r="L24" s="165" t="s">
        <v>616</v>
      </c>
      <c r="M24" s="165" t="s">
        <v>616</v>
      </c>
      <c r="N24" s="165" t="s">
        <v>616</v>
      </c>
      <c r="O24" s="165" t="s">
        <v>616</v>
      </c>
      <c r="P24" s="165" t="s">
        <v>616</v>
      </c>
      <c r="Q24" s="165" t="s">
        <v>616</v>
      </c>
      <c r="R24" s="165" t="s">
        <v>616</v>
      </c>
      <c r="S24" s="165" t="s">
        <v>616</v>
      </c>
      <c r="T24" s="165" t="s">
        <v>616</v>
      </c>
      <c r="U24" s="165" t="s">
        <v>616</v>
      </c>
      <c r="V24" s="165" t="s">
        <v>616</v>
      </c>
      <c r="W24" s="165" t="s">
        <v>616</v>
      </c>
      <c r="X24" s="165" t="s">
        <v>616</v>
      </c>
      <c r="Y24" s="165" t="s">
        <v>616</v>
      </c>
      <c r="Z24" s="165" t="s">
        <v>616</v>
      </c>
      <c r="AA24" s="165" t="s">
        <v>616</v>
      </c>
      <c r="AB24" s="165" t="s">
        <v>616</v>
      </c>
      <c r="AC24" s="165" t="s">
        <v>616</v>
      </c>
      <c r="AD24" s="165" t="s">
        <v>616</v>
      </c>
      <c r="AE24" s="165" t="s">
        <v>616</v>
      </c>
      <c r="AF24" s="165" t="s">
        <v>616</v>
      </c>
      <c r="AG24" s="166" t="s">
        <v>616</v>
      </c>
      <c r="AH24" s="167" t="s">
        <v>616</v>
      </c>
      <c r="AI24" s="167" t="s">
        <v>616</v>
      </c>
      <c r="AJ24" s="167" t="s">
        <v>616</v>
      </c>
      <c r="AK24" s="167" t="s">
        <v>616</v>
      </c>
      <c r="AL24" s="167" t="s">
        <v>616</v>
      </c>
      <c r="AM24" s="173" t="s">
        <v>616</v>
      </c>
      <c r="AN24" s="173" t="s">
        <v>616</v>
      </c>
      <c r="AO24" s="173" t="s">
        <v>616</v>
      </c>
      <c r="AP24" s="173" t="s">
        <v>616</v>
      </c>
    </row>
    <row r="25" spans="1:42" x14ac:dyDescent="0.25">
      <c r="A25" s="159">
        <v>37</v>
      </c>
      <c r="B25" s="160"/>
      <c r="C25" s="169">
        <v>621</v>
      </c>
      <c r="D25" s="161">
        <v>3272.51</v>
      </c>
      <c r="E25" s="160" t="s">
        <v>170</v>
      </c>
      <c r="F25" s="159">
        <v>560275</v>
      </c>
      <c r="G25" s="163" t="s">
        <v>412</v>
      </c>
      <c r="H25" s="164" t="s">
        <v>616</v>
      </c>
      <c r="I25" s="165" t="s">
        <v>616</v>
      </c>
      <c r="J25" s="164" t="s">
        <v>616</v>
      </c>
      <c r="K25" s="165" t="s">
        <v>616</v>
      </c>
      <c r="L25" s="165" t="s">
        <v>616</v>
      </c>
      <c r="M25" s="165" t="s">
        <v>616</v>
      </c>
      <c r="N25" s="165" t="s">
        <v>616</v>
      </c>
      <c r="O25" s="165" t="s">
        <v>616</v>
      </c>
      <c r="P25" s="165" t="s">
        <v>616</v>
      </c>
      <c r="Q25" s="165" t="s">
        <v>616</v>
      </c>
      <c r="R25" s="165" t="s">
        <v>616</v>
      </c>
      <c r="S25" s="165" t="s">
        <v>616</v>
      </c>
      <c r="T25" s="165" t="s">
        <v>616</v>
      </c>
      <c r="U25" s="165" t="s">
        <v>616</v>
      </c>
      <c r="V25" s="165" t="s">
        <v>616</v>
      </c>
      <c r="W25" s="165" t="s">
        <v>616</v>
      </c>
      <c r="X25" s="165" t="s">
        <v>616</v>
      </c>
      <c r="Y25" s="165" t="s">
        <v>616</v>
      </c>
      <c r="Z25" s="165" t="s">
        <v>616</v>
      </c>
      <c r="AA25" s="165" t="s">
        <v>616</v>
      </c>
      <c r="AB25" s="165" t="s">
        <v>616</v>
      </c>
      <c r="AC25" s="165" t="s">
        <v>616</v>
      </c>
      <c r="AD25" s="165" t="s">
        <v>616</v>
      </c>
      <c r="AE25" s="165" t="s">
        <v>616</v>
      </c>
      <c r="AF25" s="165" t="s">
        <v>616</v>
      </c>
      <c r="AG25" s="166" t="s">
        <v>616</v>
      </c>
      <c r="AH25" s="167" t="s">
        <v>616</v>
      </c>
      <c r="AI25" s="167" t="s">
        <v>616</v>
      </c>
      <c r="AJ25" s="167" t="s">
        <v>616</v>
      </c>
      <c r="AK25" s="167" t="s">
        <v>616</v>
      </c>
      <c r="AL25" s="167" t="s">
        <v>616</v>
      </c>
      <c r="AM25" s="168"/>
      <c r="AN25" s="168"/>
      <c r="AO25" s="168"/>
      <c r="AP25" s="168"/>
    </row>
    <row r="26" spans="1:42" x14ac:dyDescent="0.25">
      <c r="A26" s="159">
        <v>38</v>
      </c>
      <c r="B26" s="169">
        <v>552.98</v>
      </c>
      <c r="C26" s="160"/>
      <c r="D26" s="160"/>
      <c r="E26" s="160" t="s">
        <v>266</v>
      </c>
      <c r="F26" s="159">
        <v>560048</v>
      </c>
      <c r="G26" s="163" t="s">
        <v>631</v>
      </c>
      <c r="H26" s="167"/>
      <c r="I26" s="170"/>
      <c r="J26" s="167"/>
      <c r="K26" s="166"/>
      <c r="L26" s="171"/>
      <c r="M26" s="166"/>
      <c r="N26" s="166"/>
      <c r="O26" s="166"/>
      <c r="P26" s="167"/>
      <c r="Q26" s="166"/>
      <c r="R26" s="167"/>
      <c r="S26" s="170"/>
      <c r="T26" s="172"/>
      <c r="U26" s="168"/>
      <c r="V26" s="168"/>
      <c r="W26" s="168"/>
      <c r="X26" s="172"/>
      <c r="Y26" s="168"/>
      <c r="Z26" s="167"/>
      <c r="AA26" s="170"/>
      <c r="AB26" s="167"/>
      <c r="AC26" s="166"/>
      <c r="AD26" s="171"/>
      <c r="AE26" s="166"/>
      <c r="AF26" s="167"/>
      <c r="AG26" s="166"/>
      <c r="AH26" s="167"/>
      <c r="AI26" s="168"/>
      <c r="AJ26" s="168"/>
      <c r="AK26" s="168"/>
      <c r="AL26" s="168"/>
      <c r="AM26" s="173" t="s">
        <v>616</v>
      </c>
      <c r="AN26" s="173" t="s">
        <v>616</v>
      </c>
      <c r="AO26" s="173" t="s">
        <v>616</v>
      </c>
      <c r="AP26" s="173" t="s">
        <v>616</v>
      </c>
    </row>
    <row r="27" spans="1:42" x14ac:dyDescent="0.25">
      <c r="A27" s="159">
        <v>39</v>
      </c>
      <c r="B27" s="169">
        <v>531.33000000000004</v>
      </c>
      <c r="C27" s="169">
        <v>598.83000000000004</v>
      </c>
      <c r="D27" s="161">
        <v>3215.56</v>
      </c>
      <c r="E27" s="160" t="s">
        <v>172</v>
      </c>
      <c r="F27" s="159">
        <v>560269</v>
      </c>
      <c r="G27" s="163" t="s">
        <v>632</v>
      </c>
      <c r="H27" s="164" t="s">
        <v>616</v>
      </c>
      <c r="I27" s="165" t="s">
        <v>616</v>
      </c>
      <c r="J27" s="164" t="s">
        <v>616</v>
      </c>
      <c r="K27" s="165" t="s">
        <v>616</v>
      </c>
      <c r="L27" s="165" t="s">
        <v>616</v>
      </c>
      <c r="M27" s="165" t="s">
        <v>616</v>
      </c>
      <c r="N27" s="165" t="s">
        <v>616</v>
      </c>
      <c r="O27" s="165" t="s">
        <v>616</v>
      </c>
      <c r="P27" s="165" t="s">
        <v>616</v>
      </c>
      <c r="Q27" s="165" t="s">
        <v>616</v>
      </c>
      <c r="R27" s="165" t="s">
        <v>616</v>
      </c>
      <c r="S27" s="165" t="s">
        <v>616</v>
      </c>
      <c r="T27" s="165" t="s">
        <v>616</v>
      </c>
      <c r="U27" s="165" t="s">
        <v>616</v>
      </c>
      <c r="V27" s="165" t="s">
        <v>616</v>
      </c>
      <c r="W27" s="165" t="s">
        <v>616</v>
      </c>
      <c r="X27" s="165" t="s">
        <v>616</v>
      </c>
      <c r="Y27" s="165" t="s">
        <v>616</v>
      </c>
      <c r="Z27" s="165" t="s">
        <v>616</v>
      </c>
      <c r="AA27" s="165" t="s">
        <v>616</v>
      </c>
      <c r="AB27" s="165" t="s">
        <v>616</v>
      </c>
      <c r="AC27" s="165" t="s">
        <v>616</v>
      </c>
      <c r="AD27" s="165" t="s">
        <v>616</v>
      </c>
      <c r="AE27" s="165" t="s">
        <v>616</v>
      </c>
      <c r="AF27" s="165" t="s">
        <v>616</v>
      </c>
      <c r="AG27" s="166" t="s">
        <v>616</v>
      </c>
      <c r="AH27" s="167" t="s">
        <v>616</v>
      </c>
      <c r="AI27" s="167" t="s">
        <v>616</v>
      </c>
      <c r="AJ27" s="167" t="s">
        <v>616</v>
      </c>
      <c r="AK27" s="167" t="s">
        <v>616</v>
      </c>
      <c r="AL27" s="167" t="s">
        <v>616</v>
      </c>
      <c r="AM27" s="173" t="s">
        <v>616</v>
      </c>
      <c r="AN27" s="173" t="s">
        <v>616</v>
      </c>
      <c r="AO27" s="173" t="s">
        <v>616</v>
      </c>
      <c r="AP27" s="173" t="s">
        <v>616</v>
      </c>
    </row>
    <row r="28" spans="1:42" x14ac:dyDescent="0.25">
      <c r="A28" s="159">
        <v>40</v>
      </c>
      <c r="B28" s="169">
        <v>533.64</v>
      </c>
      <c r="C28" s="169">
        <v>605.41</v>
      </c>
      <c r="D28" s="161">
        <v>3203.13</v>
      </c>
      <c r="E28" s="160" t="s">
        <v>174</v>
      </c>
      <c r="F28" s="159">
        <v>560053</v>
      </c>
      <c r="G28" s="163" t="s">
        <v>393</v>
      </c>
      <c r="H28" s="164" t="s">
        <v>616</v>
      </c>
      <c r="I28" s="165" t="s">
        <v>616</v>
      </c>
      <c r="J28" s="164" t="s">
        <v>616</v>
      </c>
      <c r="K28" s="165" t="s">
        <v>616</v>
      </c>
      <c r="L28" s="165" t="s">
        <v>616</v>
      </c>
      <c r="M28" s="165" t="s">
        <v>616</v>
      </c>
      <c r="N28" s="165" t="s">
        <v>616</v>
      </c>
      <c r="O28" s="165" t="s">
        <v>616</v>
      </c>
      <c r="P28" s="165" t="s">
        <v>616</v>
      </c>
      <c r="Q28" s="165" t="s">
        <v>616</v>
      </c>
      <c r="R28" s="165" t="s">
        <v>616</v>
      </c>
      <c r="S28" s="165" t="s">
        <v>616</v>
      </c>
      <c r="T28" s="165" t="s">
        <v>616</v>
      </c>
      <c r="U28" s="165" t="s">
        <v>616</v>
      </c>
      <c r="V28" s="165" t="s">
        <v>616</v>
      </c>
      <c r="W28" s="165" t="s">
        <v>616</v>
      </c>
      <c r="X28" s="165" t="s">
        <v>616</v>
      </c>
      <c r="Y28" s="165" t="s">
        <v>616</v>
      </c>
      <c r="Z28" s="165" t="s">
        <v>616</v>
      </c>
      <c r="AA28" s="165" t="s">
        <v>616</v>
      </c>
      <c r="AB28" s="165" t="s">
        <v>616</v>
      </c>
      <c r="AC28" s="165" t="s">
        <v>616</v>
      </c>
      <c r="AD28" s="165" t="s">
        <v>616</v>
      </c>
      <c r="AE28" s="165" t="s">
        <v>616</v>
      </c>
      <c r="AF28" s="165" t="s">
        <v>616</v>
      </c>
      <c r="AG28" s="166" t="s">
        <v>616</v>
      </c>
      <c r="AH28" s="167" t="s">
        <v>616</v>
      </c>
      <c r="AI28" s="167" t="s">
        <v>616</v>
      </c>
      <c r="AJ28" s="167" t="s">
        <v>616</v>
      </c>
      <c r="AK28" s="167" t="s">
        <v>616</v>
      </c>
      <c r="AL28" s="167" t="s">
        <v>616</v>
      </c>
      <c r="AM28" s="173" t="s">
        <v>616</v>
      </c>
      <c r="AN28" s="173" t="s">
        <v>616</v>
      </c>
      <c r="AO28" s="173" t="s">
        <v>616</v>
      </c>
      <c r="AP28" s="173" t="s">
        <v>616</v>
      </c>
    </row>
    <row r="29" spans="1:42" x14ac:dyDescent="0.25">
      <c r="A29" s="159">
        <v>41</v>
      </c>
      <c r="B29" s="169">
        <v>532.82000000000005</v>
      </c>
      <c r="C29" s="169">
        <v>616.97</v>
      </c>
      <c r="D29" s="161">
        <v>3149.62</v>
      </c>
      <c r="E29" s="160" t="s">
        <v>176</v>
      </c>
      <c r="F29" s="159">
        <v>560055</v>
      </c>
      <c r="G29" s="163" t="s">
        <v>396</v>
      </c>
      <c r="H29" s="164" t="s">
        <v>616</v>
      </c>
      <c r="I29" s="165" t="s">
        <v>616</v>
      </c>
      <c r="J29" s="164" t="s">
        <v>616</v>
      </c>
      <c r="K29" s="165" t="s">
        <v>616</v>
      </c>
      <c r="L29" s="165" t="s">
        <v>616</v>
      </c>
      <c r="M29" s="165" t="s">
        <v>616</v>
      </c>
      <c r="N29" s="165" t="s">
        <v>616</v>
      </c>
      <c r="O29" s="165" t="s">
        <v>616</v>
      </c>
      <c r="P29" s="165" t="s">
        <v>616</v>
      </c>
      <c r="Q29" s="165" t="s">
        <v>616</v>
      </c>
      <c r="R29" s="165" t="s">
        <v>616</v>
      </c>
      <c r="S29" s="165" t="s">
        <v>616</v>
      </c>
      <c r="T29" s="165" t="s">
        <v>616</v>
      </c>
      <c r="U29" s="165" t="s">
        <v>616</v>
      </c>
      <c r="V29" s="165" t="s">
        <v>616</v>
      </c>
      <c r="W29" s="165" t="s">
        <v>616</v>
      </c>
      <c r="X29" s="165" t="s">
        <v>616</v>
      </c>
      <c r="Y29" s="165" t="s">
        <v>616</v>
      </c>
      <c r="Z29" s="165" t="s">
        <v>616</v>
      </c>
      <c r="AA29" s="165" t="s">
        <v>616</v>
      </c>
      <c r="AB29" s="165" t="s">
        <v>616</v>
      </c>
      <c r="AC29" s="165" t="s">
        <v>616</v>
      </c>
      <c r="AD29" s="165" t="s">
        <v>616</v>
      </c>
      <c r="AE29" s="165" t="s">
        <v>616</v>
      </c>
      <c r="AF29" s="165" t="s">
        <v>616</v>
      </c>
      <c r="AG29" s="166" t="s">
        <v>616</v>
      </c>
      <c r="AH29" s="167" t="s">
        <v>616</v>
      </c>
      <c r="AI29" s="167" t="s">
        <v>616</v>
      </c>
      <c r="AJ29" s="167" t="s">
        <v>616</v>
      </c>
      <c r="AK29" s="167" t="s">
        <v>616</v>
      </c>
      <c r="AL29" s="167" t="s">
        <v>616</v>
      </c>
      <c r="AM29" s="173" t="s">
        <v>616</v>
      </c>
      <c r="AN29" s="173" t="s">
        <v>616</v>
      </c>
      <c r="AO29" s="173" t="s">
        <v>616</v>
      </c>
      <c r="AP29" s="173" t="s">
        <v>616</v>
      </c>
    </row>
    <row r="30" spans="1:42" x14ac:dyDescent="0.25">
      <c r="A30" s="159">
        <v>42</v>
      </c>
      <c r="B30" s="169">
        <v>546.11</v>
      </c>
      <c r="C30" s="169">
        <v>631.88</v>
      </c>
      <c r="D30" s="161">
        <v>3166.82</v>
      </c>
      <c r="E30" s="160" t="s">
        <v>178</v>
      </c>
      <c r="F30" s="159">
        <v>560056</v>
      </c>
      <c r="G30" s="163" t="s">
        <v>409</v>
      </c>
      <c r="H30" s="164" t="s">
        <v>616</v>
      </c>
      <c r="I30" s="165" t="s">
        <v>616</v>
      </c>
      <c r="J30" s="164" t="s">
        <v>616</v>
      </c>
      <c r="K30" s="165" t="s">
        <v>616</v>
      </c>
      <c r="L30" s="165" t="s">
        <v>616</v>
      </c>
      <c r="M30" s="165" t="s">
        <v>616</v>
      </c>
      <c r="N30" s="165" t="s">
        <v>616</v>
      </c>
      <c r="O30" s="165" t="s">
        <v>616</v>
      </c>
      <c r="P30" s="165" t="s">
        <v>616</v>
      </c>
      <c r="Q30" s="165" t="s">
        <v>616</v>
      </c>
      <c r="R30" s="165" t="s">
        <v>616</v>
      </c>
      <c r="S30" s="165" t="s">
        <v>616</v>
      </c>
      <c r="T30" s="165" t="s">
        <v>616</v>
      </c>
      <c r="U30" s="165" t="s">
        <v>616</v>
      </c>
      <c r="V30" s="165" t="s">
        <v>616</v>
      </c>
      <c r="W30" s="165" t="s">
        <v>616</v>
      </c>
      <c r="X30" s="165" t="s">
        <v>616</v>
      </c>
      <c r="Y30" s="165" t="s">
        <v>616</v>
      </c>
      <c r="Z30" s="165" t="s">
        <v>616</v>
      </c>
      <c r="AA30" s="165" t="s">
        <v>616</v>
      </c>
      <c r="AB30" s="165" t="s">
        <v>616</v>
      </c>
      <c r="AC30" s="165" t="s">
        <v>616</v>
      </c>
      <c r="AD30" s="165" t="s">
        <v>616</v>
      </c>
      <c r="AE30" s="165" t="s">
        <v>616</v>
      </c>
      <c r="AF30" s="165" t="s">
        <v>616</v>
      </c>
      <c r="AG30" s="166" t="s">
        <v>616</v>
      </c>
      <c r="AH30" s="167" t="s">
        <v>616</v>
      </c>
      <c r="AI30" s="167" t="s">
        <v>616</v>
      </c>
      <c r="AJ30" s="167" t="s">
        <v>616</v>
      </c>
      <c r="AK30" s="167" t="s">
        <v>616</v>
      </c>
      <c r="AL30" s="167" t="s">
        <v>616</v>
      </c>
      <c r="AM30" s="173" t="s">
        <v>616</v>
      </c>
      <c r="AN30" s="173" t="s">
        <v>616</v>
      </c>
      <c r="AO30" s="173" t="s">
        <v>616</v>
      </c>
      <c r="AP30" s="173" t="s">
        <v>616</v>
      </c>
    </row>
    <row r="31" spans="1:42" x14ac:dyDescent="0.25">
      <c r="A31" s="159">
        <v>43</v>
      </c>
      <c r="B31" s="169">
        <v>534.73</v>
      </c>
      <c r="C31" s="169">
        <v>608.92999999999995</v>
      </c>
      <c r="D31" s="161">
        <v>3232.31</v>
      </c>
      <c r="E31" s="160" t="s">
        <v>180</v>
      </c>
      <c r="F31" s="159">
        <v>560057</v>
      </c>
      <c r="G31" s="163" t="s">
        <v>401</v>
      </c>
      <c r="H31" s="164" t="s">
        <v>616</v>
      </c>
      <c r="I31" s="165" t="s">
        <v>616</v>
      </c>
      <c r="J31" s="164" t="s">
        <v>616</v>
      </c>
      <c r="K31" s="165" t="s">
        <v>616</v>
      </c>
      <c r="L31" s="165" t="s">
        <v>616</v>
      </c>
      <c r="M31" s="165" t="s">
        <v>616</v>
      </c>
      <c r="N31" s="165" t="s">
        <v>616</v>
      </c>
      <c r="O31" s="165" t="s">
        <v>616</v>
      </c>
      <c r="P31" s="165" t="s">
        <v>616</v>
      </c>
      <c r="Q31" s="165" t="s">
        <v>616</v>
      </c>
      <c r="R31" s="165" t="s">
        <v>616</v>
      </c>
      <c r="S31" s="165" t="s">
        <v>616</v>
      </c>
      <c r="T31" s="165" t="s">
        <v>616</v>
      </c>
      <c r="U31" s="165" t="s">
        <v>616</v>
      </c>
      <c r="V31" s="165" t="s">
        <v>616</v>
      </c>
      <c r="W31" s="165" t="s">
        <v>616</v>
      </c>
      <c r="X31" s="165" t="s">
        <v>616</v>
      </c>
      <c r="Y31" s="165" t="s">
        <v>616</v>
      </c>
      <c r="Z31" s="165" t="s">
        <v>616</v>
      </c>
      <c r="AA31" s="165" t="s">
        <v>616</v>
      </c>
      <c r="AB31" s="165" t="s">
        <v>616</v>
      </c>
      <c r="AC31" s="165" t="s">
        <v>616</v>
      </c>
      <c r="AD31" s="165" t="s">
        <v>616</v>
      </c>
      <c r="AE31" s="165" t="s">
        <v>616</v>
      </c>
      <c r="AF31" s="165" t="s">
        <v>616</v>
      </c>
      <c r="AG31" s="166" t="s">
        <v>616</v>
      </c>
      <c r="AH31" s="167" t="s">
        <v>616</v>
      </c>
      <c r="AI31" s="167" t="s">
        <v>616</v>
      </c>
      <c r="AJ31" s="167" t="s">
        <v>616</v>
      </c>
      <c r="AK31" s="167" t="s">
        <v>616</v>
      </c>
      <c r="AL31" s="167" t="s">
        <v>616</v>
      </c>
      <c r="AM31" s="173" t="s">
        <v>616</v>
      </c>
      <c r="AN31" s="173" t="s">
        <v>616</v>
      </c>
      <c r="AO31" s="173" t="s">
        <v>616</v>
      </c>
      <c r="AP31" s="173" t="s">
        <v>616</v>
      </c>
    </row>
    <row r="32" spans="1:42" ht="24.75" customHeight="1" x14ac:dyDescent="0.25">
      <c r="A32" s="159">
        <v>44</v>
      </c>
      <c r="B32" s="169">
        <v>506.57</v>
      </c>
      <c r="C32" s="169">
        <v>559.39</v>
      </c>
      <c r="D32" s="161">
        <v>3277.62</v>
      </c>
      <c r="E32" s="160" t="s">
        <v>182</v>
      </c>
      <c r="F32" s="159">
        <v>560270</v>
      </c>
      <c r="G32" s="163" t="s">
        <v>633</v>
      </c>
      <c r="H32" s="164" t="s">
        <v>616</v>
      </c>
      <c r="I32" s="165" t="s">
        <v>616</v>
      </c>
      <c r="J32" s="164" t="s">
        <v>616</v>
      </c>
      <c r="K32" s="165" t="s">
        <v>616</v>
      </c>
      <c r="L32" s="165" t="s">
        <v>616</v>
      </c>
      <c r="M32" s="165" t="s">
        <v>616</v>
      </c>
      <c r="N32" s="165" t="s">
        <v>616</v>
      </c>
      <c r="O32" s="165" t="s">
        <v>616</v>
      </c>
      <c r="P32" s="165" t="s">
        <v>616</v>
      </c>
      <c r="Q32" s="165" t="s">
        <v>616</v>
      </c>
      <c r="R32" s="165" t="s">
        <v>616</v>
      </c>
      <c r="S32" s="165" t="s">
        <v>616</v>
      </c>
      <c r="T32" s="165" t="s">
        <v>616</v>
      </c>
      <c r="U32" s="165" t="s">
        <v>616</v>
      </c>
      <c r="V32" s="165" t="s">
        <v>616</v>
      </c>
      <c r="W32" s="165" t="s">
        <v>616</v>
      </c>
      <c r="X32" s="165" t="s">
        <v>616</v>
      </c>
      <c r="Y32" s="165" t="s">
        <v>616</v>
      </c>
      <c r="Z32" s="165" t="s">
        <v>616</v>
      </c>
      <c r="AA32" s="165" t="s">
        <v>616</v>
      </c>
      <c r="AB32" s="165" t="s">
        <v>616</v>
      </c>
      <c r="AC32" s="165" t="s">
        <v>616</v>
      </c>
      <c r="AD32" s="165" t="s">
        <v>616</v>
      </c>
      <c r="AE32" s="165" t="s">
        <v>616</v>
      </c>
      <c r="AF32" s="165" t="s">
        <v>616</v>
      </c>
      <c r="AG32" s="166" t="s">
        <v>616</v>
      </c>
      <c r="AH32" s="167" t="s">
        <v>616</v>
      </c>
      <c r="AI32" s="167" t="s">
        <v>616</v>
      </c>
      <c r="AJ32" s="167" t="s">
        <v>616</v>
      </c>
      <c r="AK32" s="167" t="s">
        <v>616</v>
      </c>
      <c r="AL32" s="167" t="s">
        <v>616</v>
      </c>
      <c r="AM32" s="173" t="s">
        <v>616</v>
      </c>
      <c r="AN32" s="173" t="s">
        <v>616</v>
      </c>
      <c r="AO32" s="173" t="s">
        <v>616</v>
      </c>
      <c r="AP32" s="173" t="s">
        <v>616</v>
      </c>
    </row>
    <row r="33" spans="1:42" x14ac:dyDescent="0.25">
      <c r="A33" s="159">
        <v>45</v>
      </c>
      <c r="B33" s="169">
        <v>495.08</v>
      </c>
      <c r="C33" s="169">
        <v>555.55999999999995</v>
      </c>
      <c r="D33" s="161">
        <v>3199.29</v>
      </c>
      <c r="E33" s="160" t="s">
        <v>184</v>
      </c>
      <c r="F33" s="159">
        <v>560058</v>
      </c>
      <c r="G33" s="163" t="s">
        <v>395</v>
      </c>
      <c r="H33" s="164" t="s">
        <v>616</v>
      </c>
      <c r="I33" s="165" t="s">
        <v>616</v>
      </c>
      <c r="J33" s="164" t="s">
        <v>616</v>
      </c>
      <c r="K33" s="165" t="s">
        <v>616</v>
      </c>
      <c r="L33" s="165" t="s">
        <v>616</v>
      </c>
      <c r="M33" s="165" t="s">
        <v>616</v>
      </c>
      <c r="N33" s="165" t="s">
        <v>616</v>
      </c>
      <c r="O33" s="165" t="s">
        <v>616</v>
      </c>
      <c r="P33" s="165" t="s">
        <v>616</v>
      </c>
      <c r="Q33" s="165" t="s">
        <v>616</v>
      </c>
      <c r="R33" s="165" t="s">
        <v>616</v>
      </c>
      <c r="S33" s="165" t="s">
        <v>616</v>
      </c>
      <c r="T33" s="165" t="s">
        <v>616</v>
      </c>
      <c r="U33" s="165" t="s">
        <v>616</v>
      </c>
      <c r="V33" s="165" t="s">
        <v>616</v>
      </c>
      <c r="W33" s="165" t="s">
        <v>616</v>
      </c>
      <c r="X33" s="165" t="s">
        <v>616</v>
      </c>
      <c r="Y33" s="165" t="s">
        <v>616</v>
      </c>
      <c r="Z33" s="165" t="s">
        <v>616</v>
      </c>
      <c r="AA33" s="165" t="s">
        <v>616</v>
      </c>
      <c r="AB33" s="165" t="s">
        <v>616</v>
      </c>
      <c r="AC33" s="165" t="s">
        <v>616</v>
      </c>
      <c r="AD33" s="165" t="s">
        <v>616</v>
      </c>
      <c r="AE33" s="165" t="s">
        <v>616</v>
      </c>
      <c r="AF33" s="165" t="s">
        <v>616</v>
      </c>
      <c r="AG33" s="166" t="s">
        <v>616</v>
      </c>
      <c r="AH33" s="167" t="s">
        <v>616</v>
      </c>
      <c r="AI33" s="167" t="s">
        <v>616</v>
      </c>
      <c r="AJ33" s="167" t="s">
        <v>616</v>
      </c>
      <c r="AK33" s="167" t="s">
        <v>616</v>
      </c>
      <c r="AL33" s="167" t="s">
        <v>616</v>
      </c>
      <c r="AM33" s="173" t="s">
        <v>616</v>
      </c>
      <c r="AN33" s="173" t="s">
        <v>616</v>
      </c>
      <c r="AO33" s="173" t="s">
        <v>616</v>
      </c>
      <c r="AP33" s="173" t="s">
        <v>616</v>
      </c>
    </row>
    <row r="34" spans="1:42" x14ac:dyDescent="0.25">
      <c r="A34" s="159">
        <v>46</v>
      </c>
      <c r="B34" s="169">
        <v>536.38</v>
      </c>
      <c r="C34" s="169">
        <v>618.44000000000005</v>
      </c>
      <c r="D34" s="161">
        <v>3213.75</v>
      </c>
      <c r="E34" s="160" t="s">
        <v>186</v>
      </c>
      <c r="F34" s="159">
        <v>560059</v>
      </c>
      <c r="G34" s="163" t="s">
        <v>397</v>
      </c>
      <c r="H34" s="164" t="s">
        <v>616</v>
      </c>
      <c r="I34" s="165" t="s">
        <v>616</v>
      </c>
      <c r="J34" s="164" t="s">
        <v>616</v>
      </c>
      <c r="K34" s="165" t="s">
        <v>616</v>
      </c>
      <c r="L34" s="165" t="s">
        <v>616</v>
      </c>
      <c r="M34" s="165" t="s">
        <v>616</v>
      </c>
      <c r="N34" s="165" t="s">
        <v>616</v>
      </c>
      <c r="O34" s="165" t="s">
        <v>616</v>
      </c>
      <c r="P34" s="165" t="s">
        <v>616</v>
      </c>
      <c r="Q34" s="165" t="s">
        <v>616</v>
      </c>
      <c r="R34" s="165" t="s">
        <v>616</v>
      </c>
      <c r="S34" s="165" t="s">
        <v>616</v>
      </c>
      <c r="T34" s="165" t="s">
        <v>616</v>
      </c>
      <c r="U34" s="165" t="s">
        <v>616</v>
      </c>
      <c r="V34" s="165" t="s">
        <v>616</v>
      </c>
      <c r="W34" s="165" t="s">
        <v>616</v>
      </c>
      <c r="X34" s="165" t="s">
        <v>616</v>
      </c>
      <c r="Y34" s="165" t="s">
        <v>616</v>
      </c>
      <c r="Z34" s="165" t="s">
        <v>616</v>
      </c>
      <c r="AA34" s="165" t="s">
        <v>616</v>
      </c>
      <c r="AB34" s="165" t="s">
        <v>616</v>
      </c>
      <c r="AC34" s="165" t="s">
        <v>616</v>
      </c>
      <c r="AD34" s="165" t="s">
        <v>616</v>
      </c>
      <c r="AE34" s="165" t="s">
        <v>616</v>
      </c>
      <c r="AF34" s="165" t="s">
        <v>616</v>
      </c>
      <c r="AG34" s="166" t="s">
        <v>616</v>
      </c>
      <c r="AH34" s="167" t="s">
        <v>616</v>
      </c>
      <c r="AI34" s="167" t="s">
        <v>616</v>
      </c>
      <c r="AJ34" s="167" t="s">
        <v>616</v>
      </c>
      <c r="AK34" s="167" t="s">
        <v>616</v>
      </c>
      <c r="AL34" s="167" t="s">
        <v>616</v>
      </c>
      <c r="AM34" s="173" t="s">
        <v>616</v>
      </c>
      <c r="AN34" s="173" t="s">
        <v>616</v>
      </c>
      <c r="AO34" s="173" t="s">
        <v>616</v>
      </c>
      <c r="AP34" s="173" t="s">
        <v>616</v>
      </c>
    </row>
    <row r="35" spans="1:42" x14ac:dyDescent="0.25">
      <c r="A35" s="159">
        <v>47</v>
      </c>
      <c r="B35" s="169">
        <v>499.89</v>
      </c>
      <c r="C35" s="169">
        <v>551.16999999999996</v>
      </c>
      <c r="D35" s="161">
        <v>3304.71</v>
      </c>
      <c r="E35" s="160" t="s">
        <v>188</v>
      </c>
      <c r="F35" s="159">
        <v>560061</v>
      </c>
      <c r="G35" s="163" t="s">
        <v>392</v>
      </c>
      <c r="H35" s="164" t="s">
        <v>616</v>
      </c>
      <c r="I35" s="165" t="s">
        <v>616</v>
      </c>
      <c r="J35" s="164" t="s">
        <v>616</v>
      </c>
      <c r="K35" s="165" t="s">
        <v>616</v>
      </c>
      <c r="L35" s="165" t="s">
        <v>616</v>
      </c>
      <c r="M35" s="165" t="s">
        <v>616</v>
      </c>
      <c r="N35" s="165" t="s">
        <v>616</v>
      </c>
      <c r="O35" s="165" t="s">
        <v>616</v>
      </c>
      <c r="P35" s="165" t="s">
        <v>616</v>
      </c>
      <c r="Q35" s="165" t="s">
        <v>616</v>
      </c>
      <c r="R35" s="165" t="s">
        <v>616</v>
      </c>
      <c r="S35" s="165" t="s">
        <v>616</v>
      </c>
      <c r="T35" s="165" t="s">
        <v>616</v>
      </c>
      <c r="U35" s="165" t="s">
        <v>616</v>
      </c>
      <c r="V35" s="165" t="s">
        <v>616</v>
      </c>
      <c r="W35" s="165" t="s">
        <v>616</v>
      </c>
      <c r="X35" s="165" t="s">
        <v>616</v>
      </c>
      <c r="Y35" s="165" t="s">
        <v>616</v>
      </c>
      <c r="Z35" s="165" t="s">
        <v>616</v>
      </c>
      <c r="AA35" s="165" t="s">
        <v>616</v>
      </c>
      <c r="AB35" s="165" t="s">
        <v>616</v>
      </c>
      <c r="AC35" s="165" t="s">
        <v>616</v>
      </c>
      <c r="AD35" s="165" t="s">
        <v>616</v>
      </c>
      <c r="AE35" s="165" t="s">
        <v>616</v>
      </c>
      <c r="AF35" s="165" t="s">
        <v>616</v>
      </c>
      <c r="AG35" s="166" t="s">
        <v>616</v>
      </c>
      <c r="AH35" s="167" t="s">
        <v>616</v>
      </c>
      <c r="AI35" s="167" t="s">
        <v>616</v>
      </c>
      <c r="AJ35" s="167" t="s">
        <v>616</v>
      </c>
      <c r="AK35" s="167" t="s">
        <v>616</v>
      </c>
      <c r="AL35" s="167" t="s">
        <v>616</v>
      </c>
      <c r="AM35" s="173" t="s">
        <v>616</v>
      </c>
      <c r="AN35" s="173" t="s">
        <v>616</v>
      </c>
      <c r="AO35" s="173" t="s">
        <v>616</v>
      </c>
      <c r="AP35" s="173" t="s">
        <v>616</v>
      </c>
    </row>
    <row r="36" spans="1:42" x14ac:dyDescent="0.25">
      <c r="A36" s="159">
        <v>48</v>
      </c>
      <c r="B36" s="169">
        <v>529.99</v>
      </c>
      <c r="C36" s="169">
        <v>605</v>
      </c>
      <c r="D36" s="161">
        <v>3191.71</v>
      </c>
      <c r="E36" s="160" t="s">
        <v>190</v>
      </c>
      <c r="F36" s="159">
        <v>560062</v>
      </c>
      <c r="G36" s="163" t="s">
        <v>394</v>
      </c>
      <c r="H36" s="164" t="s">
        <v>616</v>
      </c>
      <c r="I36" s="165" t="s">
        <v>616</v>
      </c>
      <c r="J36" s="164" t="s">
        <v>616</v>
      </c>
      <c r="K36" s="165" t="s">
        <v>616</v>
      </c>
      <c r="L36" s="165" t="s">
        <v>616</v>
      </c>
      <c r="M36" s="165" t="s">
        <v>616</v>
      </c>
      <c r="N36" s="165" t="s">
        <v>616</v>
      </c>
      <c r="O36" s="165" t="s">
        <v>616</v>
      </c>
      <c r="P36" s="165" t="s">
        <v>616</v>
      </c>
      <c r="Q36" s="165" t="s">
        <v>616</v>
      </c>
      <c r="R36" s="165" t="s">
        <v>616</v>
      </c>
      <c r="S36" s="165" t="s">
        <v>616</v>
      </c>
      <c r="T36" s="165" t="s">
        <v>616</v>
      </c>
      <c r="U36" s="165" t="s">
        <v>616</v>
      </c>
      <c r="V36" s="165" t="s">
        <v>616</v>
      </c>
      <c r="W36" s="165" t="s">
        <v>616</v>
      </c>
      <c r="X36" s="165" t="s">
        <v>616</v>
      </c>
      <c r="Y36" s="165" t="s">
        <v>616</v>
      </c>
      <c r="Z36" s="165" t="s">
        <v>616</v>
      </c>
      <c r="AA36" s="165" t="s">
        <v>616</v>
      </c>
      <c r="AB36" s="165" t="s">
        <v>616</v>
      </c>
      <c r="AC36" s="165" t="s">
        <v>616</v>
      </c>
      <c r="AD36" s="165" t="s">
        <v>616</v>
      </c>
      <c r="AE36" s="165" t="s">
        <v>616</v>
      </c>
      <c r="AF36" s="165" t="s">
        <v>616</v>
      </c>
      <c r="AG36" s="166" t="s">
        <v>616</v>
      </c>
      <c r="AH36" s="167" t="s">
        <v>616</v>
      </c>
      <c r="AI36" s="167" t="s">
        <v>616</v>
      </c>
      <c r="AJ36" s="167" t="s">
        <v>616</v>
      </c>
      <c r="AK36" s="167" t="s">
        <v>616</v>
      </c>
      <c r="AL36" s="167" t="s">
        <v>616</v>
      </c>
      <c r="AM36" s="173" t="s">
        <v>616</v>
      </c>
      <c r="AN36" s="173" t="s">
        <v>616</v>
      </c>
      <c r="AO36" s="173" t="s">
        <v>616</v>
      </c>
      <c r="AP36" s="173" t="s">
        <v>616</v>
      </c>
    </row>
    <row r="37" spans="1:42" x14ac:dyDescent="0.25">
      <c r="A37" s="159">
        <v>49</v>
      </c>
      <c r="B37" s="169">
        <v>498.21</v>
      </c>
      <c r="C37" s="169">
        <v>562.85</v>
      </c>
      <c r="D37" s="161">
        <v>3230.1</v>
      </c>
      <c r="E37" s="160" t="s">
        <v>192</v>
      </c>
      <c r="F37" s="159">
        <v>560064</v>
      </c>
      <c r="G37" s="163" t="s">
        <v>410</v>
      </c>
      <c r="H37" s="164" t="s">
        <v>616</v>
      </c>
      <c r="I37" s="165" t="s">
        <v>616</v>
      </c>
      <c r="J37" s="164" t="s">
        <v>616</v>
      </c>
      <c r="K37" s="165" t="s">
        <v>616</v>
      </c>
      <c r="L37" s="165" t="s">
        <v>616</v>
      </c>
      <c r="M37" s="165" t="s">
        <v>616</v>
      </c>
      <c r="N37" s="165" t="s">
        <v>616</v>
      </c>
      <c r="O37" s="165" t="s">
        <v>616</v>
      </c>
      <c r="P37" s="165" t="s">
        <v>616</v>
      </c>
      <c r="Q37" s="165" t="s">
        <v>616</v>
      </c>
      <c r="R37" s="165" t="s">
        <v>616</v>
      </c>
      <c r="S37" s="165" t="s">
        <v>616</v>
      </c>
      <c r="T37" s="165" t="s">
        <v>616</v>
      </c>
      <c r="U37" s="165" t="s">
        <v>616</v>
      </c>
      <c r="V37" s="165" t="s">
        <v>616</v>
      </c>
      <c r="W37" s="165" t="s">
        <v>616</v>
      </c>
      <c r="X37" s="165" t="s">
        <v>616</v>
      </c>
      <c r="Y37" s="165" t="s">
        <v>616</v>
      </c>
      <c r="Z37" s="165" t="s">
        <v>616</v>
      </c>
      <c r="AA37" s="165" t="s">
        <v>616</v>
      </c>
      <c r="AB37" s="165" t="s">
        <v>616</v>
      </c>
      <c r="AC37" s="165" t="s">
        <v>616</v>
      </c>
      <c r="AD37" s="165" t="s">
        <v>616</v>
      </c>
      <c r="AE37" s="165" t="s">
        <v>616</v>
      </c>
      <c r="AF37" s="165" t="s">
        <v>616</v>
      </c>
      <c r="AG37" s="166" t="s">
        <v>616</v>
      </c>
      <c r="AH37" s="167" t="s">
        <v>616</v>
      </c>
      <c r="AI37" s="167" t="s">
        <v>616</v>
      </c>
      <c r="AJ37" s="167" t="s">
        <v>616</v>
      </c>
      <c r="AK37" s="167" t="s">
        <v>616</v>
      </c>
      <c r="AL37" s="167" t="s">
        <v>616</v>
      </c>
      <c r="AM37" s="173" t="s">
        <v>616</v>
      </c>
      <c r="AN37" s="173" t="s">
        <v>616</v>
      </c>
      <c r="AO37" s="173" t="s">
        <v>616</v>
      </c>
      <c r="AP37" s="173" t="s">
        <v>616</v>
      </c>
    </row>
    <row r="38" spans="1:42" x14ac:dyDescent="0.25">
      <c r="A38" s="159">
        <v>51</v>
      </c>
      <c r="B38" s="169">
        <v>531.69000000000005</v>
      </c>
      <c r="C38" s="169">
        <v>620.20000000000005</v>
      </c>
      <c r="D38" s="161">
        <v>3199.43</v>
      </c>
      <c r="E38" s="160" t="s">
        <v>194</v>
      </c>
      <c r="F38" s="159">
        <v>560065</v>
      </c>
      <c r="G38" s="163" t="s">
        <v>398</v>
      </c>
      <c r="H38" s="164" t="s">
        <v>616</v>
      </c>
      <c r="I38" s="165" t="s">
        <v>616</v>
      </c>
      <c r="J38" s="164" t="s">
        <v>616</v>
      </c>
      <c r="K38" s="165" t="s">
        <v>616</v>
      </c>
      <c r="L38" s="165" t="s">
        <v>616</v>
      </c>
      <c r="M38" s="165" t="s">
        <v>616</v>
      </c>
      <c r="N38" s="165" t="s">
        <v>616</v>
      </c>
      <c r="O38" s="165" t="s">
        <v>616</v>
      </c>
      <c r="P38" s="165" t="s">
        <v>616</v>
      </c>
      <c r="Q38" s="165" t="s">
        <v>616</v>
      </c>
      <c r="R38" s="165" t="s">
        <v>616</v>
      </c>
      <c r="S38" s="165" t="s">
        <v>616</v>
      </c>
      <c r="T38" s="165" t="s">
        <v>616</v>
      </c>
      <c r="U38" s="165" t="s">
        <v>616</v>
      </c>
      <c r="V38" s="165" t="s">
        <v>616</v>
      </c>
      <c r="W38" s="165" t="s">
        <v>616</v>
      </c>
      <c r="X38" s="165" t="s">
        <v>616</v>
      </c>
      <c r="Y38" s="165" t="s">
        <v>616</v>
      </c>
      <c r="Z38" s="165" t="s">
        <v>616</v>
      </c>
      <c r="AA38" s="165" t="s">
        <v>616</v>
      </c>
      <c r="AB38" s="165" t="s">
        <v>616</v>
      </c>
      <c r="AC38" s="165" t="s">
        <v>616</v>
      </c>
      <c r="AD38" s="165" t="s">
        <v>616</v>
      </c>
      <c r="AE38" s="165" t="s">
        <v>616</v>
      </c>
      <c r="AF38" s="165" t="s">
        <v>616</v>
      </c>
      <c r="AG38" s="166" t="s">
        <v>616</v>
      </c>
      <c r="AH38" s="167" t="s">
        <v>616</v>
      </c>
      <c r="AI38" s="167" t="s">
        <v>616</v>
      </c>
      <c r="AJ38" s="167" t="s">
        <v>616</v>
      </c>
      <c r="AK38" s="167" t="s">
        <v>616</v>
      </c>
      <c r="AL38" s="167" t="s">
        <v>616</v>
      </c>
      <c r="AM38" s="173" t="s">
        <v>616</v>
      </c>
      <c r="AN38" s="173" t="s">
        <v>616</v>
      </c>
      <c r="AO38" s="173" t="s">
        <v>616</v>
      </c>
      <c r="AP38" s="173" t="s">
        <v>616</v>
      </c>
    </row>
    <row r="39" spans="1:42" x14ac:dyDescent="0.25">
      <c r="A39" s="159">
        <v>52</v>
      </c>
      <c r="B39" s="169">
        <v>497.49</v>
      </c>
      <c r="C39" s="169">
        <v>554.35</v>
      </c>
      <c r="D39" s="161">
        <v>3139.09</v>
      </c>
      <c r="E39" s="160" t="s">
        <v>196</v>
      </c>
      <c r="F39" s="159">
        <v>560067</v>
      </c>
      <c r="G39" s="163" t="s">
        <v>404</v>
      </c>
      <c r="H39" s="164" t="s">
        <v>616</v>
      </c>
      <c r="I39" s="165" t="s">
        <v>616</v>
      </c>
      <c r="J39" s="164" t="s">
        <v>616</v>
      </c>
      <c r="K39" s="165" t="s">
        <v>616</v>
      </c>
      <c r="L39" s="165" t="s">
        <v>616</v>
      </c>
      <c r="M39" s="165" t="s">
        <v>616</v>
      </c>
      <c r="N39" s="165" t="s">
        <v>616</v>
      </c>
      <c r="O39" s="165" t="s">
        <v>616</v>
      </c>
      <c r="P39" s="165" t="s">
        <v>616</v>
      </c>
      <c r="Q39" s="165" t="s">
        <v>616</v>
      </c>
      <c r="R39" s="165" t="s">
        <v>616</v>
      </c>
      <c r="S39" s="165" t="s">
        <v>616</v>
      </c>
      <c r="T39" s="165" t="s">
        <v>616</v>
      </c>
      <c r="U39" s="165" t="s">
        <v>616</v>
      </c>
      <c r="V39" s="165" t="s">
        <v>616</v>
      </c>
      <c r="W39" s="165" t="s">
        <v>616</v>
      </c>
      <c r="X39" s="165" t="s">
        <v>616</v>
      </c>
      <c r="Y39" s="165" t="s">
        <v>616</v>
      </c>
      <c r="Z39" s="165" t="s">
        <v>616</v>
      </c>
      <c r="AA39" s="165" t="s">
        <v>616</v>
      </c>
      <c r="AB39" s="165" t="s">
        <v>616</v>
      </c>
      <c r="AC39" s="165" t="s">
        <v>616</v>
      </c>
      <c r="AD39" s="165" t="s">
        <v>616</v>
      </c>
      <c r="AE39" s="165" t="s">
        <v>616</v>
      </c>
      <c r="AF39" s="165" t="s">
        <v>616</v>
      </c>
      <c r="AG39" s="166" t="s">
        <v>616</v>
      </c>
      <c r="AH39" s="167" t="s">
        <v>616</v>
      </c>
      <c r="AI39" s="167" t="s">
        <v>616</v>
      </c>
      <c r="AJ39" s="167" t="s">
        <v>616</v>
      </c>
      <c r="AK39" s="167" t="s">
        <v>616</v>
      </c>
      <c r="AL39" s="167" t="s">
        <v>616</v>
      </c>
      <c r="AM39" s="173" t="s">
        <v>616</v>
      </c>
      <c r="AN39" s="173" t="s">
        <v>616</v>
      </c>
      <c r="AO39" s="173" t="s">
        <v>616</v>
      </c>
      <c r="AP39" s="173" t="s">
        <v>616</v>
      </c>
    </row>
    <row r="40" spans="1:42" x14ac:dyDescent="0.25">
      <c r="A40" s="159">
        <v>53</v>
      </c>
      <c r="B40" s="169">
        <v>508.8</v>
      </c>
      <c r="C40" s="169">
        <v>556.88</v>
      </c>
      <c r="D40" s="161">
        <v>3188.09</v>
      </c>
      <c r="E40" s="160" t="s">
        <v>198</v>
      </c>
      <c r="F40" s="159">
        <v>560068</v>
      </c>
      <c r="G40" s="163" t="s">
        <v>411</v>
      </c>
      <c r="H40" s="164" t="s">
        <v>616</v>
      </c>
      <c r="I40" s="165" t="s">
        <v>616</v>
      </c>
      <c r="J40" s="164" t="s">
        <v>616</v>
      </c>
      <c r="K40" s="165" t="s">
        <v>616</v>
      </c>
      <c r="L40" s="165" t="s">
        <v>616</v>
      </c>
      <c r="M40" s="165" t="s">
        <v>616</v>
      </c>
      <c r="N40" s="165" t="s">
        <v>616</v>
      </c>
      <c r="O40" s="165" t="s">
        <v>616</v>
      </c>
      <c r="P40" s="165" t="s">
        <v>616</v>
      </c>
      <c r="Q40" s="165" t="s">
        <v>616</v>
      </c>
      <c r="R40" s="165" t="s">
        <v>616</v>
      </c>
      <c r="S40" s="165" t="s">
        <v>616</v>
      </c>
      <c r="T40" s="165" t="s">
        <v>616</v>
      </c>
      <c r="U40" s="165" t="s">
        <v>616</v>
      </c>
      <c r="V40" s="165" t="s">
        <v>616</v>
      </c>
      <c r="W40" s="165" t="s">
        <v>616</v>
      </c>
      <c r="X40" s="165" t="s">
        <v>616</v>
      </c>
      <c r="Y40" s="165" t="s">
        <v>616</v>
      </c>
      <c r="Z40" s="165" t="s">
        <v>616</v>
      </c>
      <c r="AA40" s="165" t="s">
        <v>616</v>
      </c>
      <c r="AB40" s="165" t="s">
        <v>616</v>
      </c>
      <c r="AC40" s="165" t="s">
        <v>616</v>
      </c>
      <c r="AD40" s="165" t="s">
        <v>616</v>
      </c>
      <c r="AE40" s="165" t="s">
        <v>616</v>
      </c>
      <c r="AF40" s="165" t="s">
        <v>616</v>
      </c>
      <c r="AG40" s="166" t="s">
        <v>616</v>
      </c>
      <c r="AH40" s="167" t="s">
        <v>616</v>
      </c>
      <c r="AI40" s="167" t="s">
        <v>616</v>
      </c>
      <c r="AJ40" s="167" t="s">
        <v>616</v>
      </c>
      <c r="AK40" s="167" t="s">
        <v>616</v>
      </c>
      <c r="AL40" s="167" t="s">
        <v>616</v>
      </c>
      <c r="AM40" s="173" t="s">
        <v>616</v>
      </c>
      <c r="AN40" s="173" t="s">
        <v>616</v>
      </c>
      <c r="AO40" s="173" t="s">
        <v>616</v>
      </c>
      <c r="AP40" s="173" t="s">
        <v>616</v>
      </c>
    </row>
    <row r="41" spans="1:42" x14ac:dyDescent="0.25">
      <c r="A41" s="159">
        <v>54</v>
      </c>
      <c r="B41" s="169">
        <v>532.30999999999995</v>
      </c>
      <c r="C41" s="169">
        <v>591.09</v>
      </c>
      <c r="D41" s="161">
        <v>3261.77</v>
      </c>
      <c r="E41" s="160" t="s">
        <v>200</v>
      </c>
      <c r="F41" s="159">
        <v>560069</v>
      </c>
      <c r="G41" s="163" t="s">
        <v>408</v>
      </c>
      <c r="H41" s="164" t="s">
        <v>616</v>
      </c>
      <c r="I41" s="165" t="s">
        <v>616</v>
      </c>
      <c r="J41" s="164" t="s">
        <v>616</v>
      </c>
      <c r="K41" s="165" t="s">
        <v>616</v>
      </c>
      <c r="L41" s="165" t="s">
        <v>616</v>
      </c>
      <c r="M41" s="165" t="s">
        <v>616</v>
      </c>
      <c r="N41" s="165" t="s">
        <v>616</v>
      </c>
      <c r="O41" s="165" t="s">
        <v>616</v>
      </c>
      <c r="P41" s="165" t="s">
        <v>616</v>
      </c>
      <c r="Q41" s="165" t="s">
        <v>616</v>
      </c>
      <c r="R41" s="165" t="s">
        <v>616</v>
      </c>
      <c r="S41" s="165" t="s">
        <v>616</v>
      </c>
      <c r="T41" s="165" t="s">
        <v>616</v>
      </c>
      <c r="U41" s="165" t="s">
        <v>616</v>
      </c>
      <c r="V41" s="165" t="s">
        <v>616</v>
      </c>
      <c r="W41" s="165" t="s">
        <v>616</v>
      </c>
      <c r="X41" s="165" t="s">
        <v>616</v>
      </c>
      <c r="Y41" s="165" t="s">
        <v>616</v>
      </c>
      <c r="Z41" s="165" t="s">
        <v>616</v>
      </c>
      <c r="AA41" s="165" t="s">
        <v>616</v>
      </c>
      <c r="AB41" s="165" t="s">
        <v>616</v>
      </c>
      <c r="AC41" s="165" t="s">
        <v>616</v>
      </c>
      <c r="AD41" s="165" t="s">
        <v>616</v>
      </c>
      <c r="AE41" s="165" t="s">
        <v>616</v>
      </c>
      <c r="AF41" s="165" t="s">
        <v>616</v>
      </c>
      <c r="AG41" s="166" t="s">
        <v>616</v>
      </c>
      <c r="AH41" s="167" t="s">
        <v>616</v>
      </c>
      <c r="AI41" s="167" t="s">
        <v>616</v>
      </c>
      <c r="AJ41" s="167" t="s">
        <v>616</v>
      </c>
      <c r="AK41" s="167" t="s">
        <v>616</v>
      </c>
      <c r="AL41" s="167" t="s">
        <v>616</v>
      </c>
      <c r="AM41" s="173" t="s">
        <v>616</v>
      </c>
      <c r="AN41" s="173" t="s">
        <v>616</v>
      </c>
      <c r="AO41" s="173" t="s">
        <v>616</v>
      </c>
      <c r="AP41" s="173" t="s">
        <v>616</v>
      </c>
    </row>
    <row r="42" spans="1:42" x14ac:dyDescent="0.25">
      <c r="A42" s="159">
        <v>55</v>
      </c>
      <c r="B42" s="169">
        <v>468.77</v>
      </c>
      <c r="C42" s="169">
        <v>501.6</v>
      </c>
      <c r="D42" s="161">
        <v>3245.46</v>
      </c>
      <c r="E42" s="160" t="s">
        <v>202</v>
      </c>
      <c r="F42" s="159">
        <v>560070</v>
      </c>
      <c r="G42" s="163" t="s">
        <v>415</v>
      </c>
      <c r="H42" s="164" t="s">
        <v>616</v>
      </c>
      <c r="I42" s="165" t="s">
        <v>616</v>
      </c>
      <c r="J42" s="164" t="s">
        <v>616</v>
      </c>
      <c r="K42" s="165" t="s">
        <v>616</v>
      </c>
      <c r="L42" s="165" t="s">
        <v>616</v>
      </c>
      <c r="M42" s="165" t="s">
        <v>616</v>
      </c>
      <c r="N42" s="165" t="s">
        <v>616</v>
      </c>
      <c r="O42" s="165" t="s">
        <v>616</v>
      </c>
      <c r="P42" s="165" t="s">
        <v>616</v>
      </c>
      <c r="Q42" s="165" t="s">
        <v>616</v>
      </c>
      <c r="R42" s="165" t="s">
        <v>616</v>
      </c>
      <c r="S42" s="165" t="s">
        <v>616</v>
      </c>
      <c r="T42" s="165" t="s">
        <v>616</v>
      </c>
      <c r="U42" s="165" t="s">
        <v>616</v>
      </c>
      <c r="V42" s="165" t="s">
        <v>616</v>
      </c>
      <c r="W42" s="165" t="s">
        <v>616</v>
      </c>
      <c r="X42" s="165" t="s">
        <v>616</v>
      </c>
      <c r="Y42" s="165" t="s">
        <v>616</v>
      </c>
      <c r="Z42" s="165" t="s">
        <v>616</v>
      </c>
      <c r="AA42" s="165" t="s">
        <v>616</v>
      </c>
      <c r="AB42" s="165" t="s">
        <v>616</v>
      </c>
      <c r="AC42" s="165" t="s">
        <v>616</v>
      </c>
      <c r="AD42" s="165" t="s">
        <v>616</v>
      </c>
      <c r="AE42" s="165" t="s">
        <v>616</v>
      </c>
      <c r="AF42" s="165" t="s">
        <v>616</v>
      </c>
      <c r="AG42" s="166" t="s">
        <v>616</v>
      </c>
      <c r="AH42" s="167" t="s">
        <v>616</v>
      </c>
      <c r="AI42" s="167" t="s">
        <v>616</v>
      </c>
      <c r="AJ42" s="167" t="s">
        <v>616</v>
      </c>
      <c r="AK42" s="167" t="s">
        <v>616</v>
      </c>
      <c r="AL42" s="167" t="s">
        <v>616</v>
      </c>
      <c r="AM42" s="173" t="s">
        <v>616</v>
      </c>
      <c r="AN42" s="173" t="s">
        <v>616</v>
      </c>
      <c r="AO42" s="173" t="s">
        <v>616</v>
      </c>
      <c r="AP42" s="173" t="s">
        <v>616</v>
      </c>
    </row>
    <row r="43" spans="1:42" x14ac:dyDescent="0.25">
      <c r="A43" s="159">
        <v>56</v>
      </c>
      <c r="B43" s="169">
        <v>485.07</v>
      </c>
      <c r="C43" s="169">
        <v>533.51</v>
      </c>
      <c r="D43" s="161">
        <v>3180.22</v>
      </c>
      <c r="E43" s="160" t="s">
        <v>204</v>
      </c>
      <c r="F43" s="159">
        <v>560071</v>
      </c>
      <c r="G43" s="163" t="s">
        <v>407</v>
      </c>
      <c r="H43" s="164" t="s">
        <v>616</v>
      </c>
      <c r="I43" s="165" t="s">
        <v>616</v>
      </c>
      <c r="J43" s="164" t="s">
        <v>616</v>
      </c>
      <c r="K43" s="165" t="s">
        <v>616</v>
      </c>
      <c r="L43" s="165" t="s">
        <v>616</v>
      </c>
      <c r="M43" s="165" t="s">
        <v>616</v>
      </c>
      <c r="N43" s="165" t="s">
        <v>616</v>
      </c>
      <c r="O43" s="165" t="s">
        <v>616</v>
      </c>
      <c r="P43" s="165" t="s">
        <v>616</v>
      </c>
      <c r="Q43" s="165" t="s">
        <v>616</v>
      </c>
      <c r="R43" s="165" t="s">
        <v>616</v>
      </c>
      <c r="S43" s="165" t="s">
        <v>616</v>
      </c>
      <c r="T43" s="165" t="s">
        <v>616</v>
      </c>
      <c r="U43" s="165" t="s">
        <v>616</v>
      </c>
      <c r="V43" s="165" t="s">
        <v>616</v>
      </c>
      <c r="W43" s="165" t="s">
        <v>616</v>
      </c>
      <c r="X43" s="165" t="s">
        <v>616</v>
      </c>
      <c r="Y43" s="165" t="s">
        <v>616</v>
      </c>
      <c r="Z43" s="165" t="s">
        <v>616</v>
      </c>
      <c r="AA43" s="165" t="s">
        <v>616</v>
      </c>
      <c r="AB43" s="165" t="s">
        <v>616</v>
      </c>
      <c r="AC43" s="165" t="s">
        <v>616</v>
      </c>
      <c r="AD43" s="165" t="s">
        <v>616</v>
      </c>
      <c r="AE43" s="165" t="s">
        <v>616</v>
      </c>
      <c r="AF43" s="165" t="s">
        <v>616</v>
      </c>
      <c r="AG43" s="166" t="s">
        <v>616</v>
      </c>
      <c r="AH43" s="167" t="s">
        <v>616</v>
      </c>
      <c r="AI43" s="167" t="s">
        <v>616</v>
      </c>
      <c r="AJ43" s="167" t="s">
        <v>616</v>
      </c>
      <c r="AK43" s="167" t="s">
        <v>616</v>
      </c>
      <c r="AL43" s="167" t="s">
        <v>616</v>
      </c>
      <c r="AM43" s="173" t="s">
        <v>616</v>
      </c>
      <c r="AN43" s="173" t="s">
        <v>616</v>
      </c>
      <c r="AO43" s="173" t="s">
        <v>616</v>
      </c>
      <c r="AP43" s="173" t="s">
        <v>616</v>
      </c>
    </row>
    <row r="44" spans="1:42" x14ac:dyDescent="0.25">
      <c r="A44" s="159">
        <v>57</v>
      </c>
      <c r="B44" s="169">
        <v>503.75</v>
      </c>
      <c r="C44" s="169">
        <v>565.1</v>
      </c>
      <c r="D44" s="161">
        <v>3161.86</v>
      </c>
      <c r="E44" s="160" t="s">
        <v>206</v>
      </c>
      <c r="F44" s="159">
        <v>560072</v>
      </c>
      <c r="G44" s="163" t="s">
        <v>405</v>
      </c>
      <c r="H44" s="164" t="s">
        <v>616</v>
      </c>
      <c r="I44" s="165" t="s">
        <v>616</v>
      </c>
      <c r="J44" s="164" t="s">
        <v>616</v>
      </c>
      <c r="K44" s="165" t="s">
        <v>616</v>
      </c>
      <c r="L44" s="165" t="s">
        <v>616</v>
      </c>
      <c r="M44" s="165" t="s">
        <v>616</v>
      </c>
      <c r="N44" s="165" t="s">
        <v>616</v>
      </c>
      <c r="O44" s="165" t="s">
        <v>616</v>
      </c>
      <c r="P44" s="165" t="s">
        <v>616</v>
      </c>
      <c r="Q44" s="165" t="s">
        <v>616</v>
      </c>
      <c r="R44" s="165" t="s">
        <v>616</v>
      </c>
      <c r="S44" s="165" t="s">
        <v>616</v>
      </c>
      <c r="T44" s="165" t="s">
        <v>616</v>
      </c>
      <c r="U44" s="165" t="s">
        <v>616</v>
      </c>
      <c r="V44" s="165" t="s">
        <v>616</v>
      </c>
      <c r="W44" s="165" t="s">
        <v>616</v>
      </c>
      <c r="X44" s="165" t="s">
        <v>616</v>
      </c>
      <c r="Y44" s="165" t="s">
        <v>616</v>
      </c>
      <c r="Z44" s="165" t="s">
        <v>616</v>
      </c>
      <c r="AA44" s="165" t="s">
        <v>616</v>
      </c>
      <c r="AB44" s="165" t="s">
        <v>616</v>
      </c>
      <c r="AC44" s="165" t="s">
        <v>616</v>
      </c>
      <c r="AD44" s="165" t="s">
        <v>616</v>
      </c>
      <c r="AE44" s="165" t="s">
        <v>616</v>
      </c>
      <c r="AF44" s="165" t="s">
        <v>616</v>
      </c>
      <c r="AG44" s="166" t="s">
        <v>616</v>
      </c>
      <c r="AH44" s="167" t="s">
        <v>616</v>
      </c>
      <c r="AI44" s="167" t="s">
        <v>616</v>
      </c>
      <c r="AJ44" s="167" t="s">
        <v>616</v>
      </c>
      <c r="AK44" s="167" t="s">
        <v>616</v>
      </c>
      <c r="AL44" s="167" t="s">
        <v>616</v>
      </c>
      <c r="AM44" s="173" t="s">
        <v>616</v>
      </c>
      <c r="AN44" s="173" t="s">
        <v>616</v>
      </c>
      <c r="AO44" s="173" t="s">
        <v>616</v>
      </c>
      <c r="AP44" s="173" t="s">
        <v>616</v>
      </c>
    </row>
    <row r="45" spans="1:42" x14ac:dyDescent="0.25">
      <c r="A45" s="159">
        <v>58</v>
      </c>
      <c r="B45" s="169">
        <v>503.31</v>
      </c>
      <c r="C45" s="169">
        <v>545.25</v>
      </c>
      <c r="D45" s="161">
        <v>3356.02</v>
      </c>
      <c r="E45" s="160" t="s">
        <v>208</v>
      </c>
      <c r="F45" s="159">
        <v>560074</v>
      </c>
      <c r="G45" s="163" t="s">
        <v>406</v>
      </c>
      <c r="H45" s="164" t="s">
        <v>616</v>
      </c>
      <c r="I45" s="165" t="s">
        <v>616</v>
      </c>
      <c r="J45" s="164" t="s">
        <v>616</v>
      </c>
      <c r="K45" s="165" t="s">
        <v>616</v>
      </c>
      <c r="L45" s="165" t="s">
        <v>616</v>
      </c>
      <c r="M45" s="165" t="s">
        <v>616</v>
      </c>
      <c r="N45" s="165" t="s">
        <v>616</v>
      </c>
      <c r="O45" s="165" t="s">
        <v>616</v>
      </c>
      <c r="P45" s="165" t="s">
        <v>616</v>
      </c>
      <c r="Q45" s="165" t="s">
        <v>616</v>
      </c>
      <c r="R45" s="165" t="s">
        <v>616</v>
      </c>
      <c r="S45" s="165" t="s">
        <v>616</v>
      </c>
      <c r="T45" s="165" t="s">
        <v>616</v>
      </c>
      <c r="U45" s="165" t="s">
        <v>616</v>
      </c>
      <c r="V45" s="165" t="s">
        <v>616</v>
      </c>
      <c r="W45" s="165" t="s">
        <v>616</v>
      </c>
      <c r="X45" s="165" t="s">
        <v>616</v>
      </c>
      <c r="Y45" s="165" t="s">
        <v>616</v>
      </c>
      <c r="Z45" s="165" t="s">
        <v>616</v>
      </c>
      <c r="AA45" s="165" t="s">
        <v>616</v>
      </c>
      <c r="AB45" s="165" t="s">
        <v>616</v>
      </c>
      <c r="AC45" s="165" t="s">
        <v>616</v>
      </c>
      <c r="AD45" s="165" t="s">
        <v>616</v>
      </c>
      <c r="AE45" s="165" t="s">
        <v>616</v>
      </c>
      <c r="AF45" s="165" t="s">
        <v>616</v>
      </c>
      <c r="AG45" s="166" t="s">
        <v>616</v>
      </c>
      <c r="AH45" s="167" t="s">
        <v>616</v>
      </c>
      <c r="AI45" s="167" t="s">
        <v>616</v>
      </c>
      <c r="AJ45" s="167" t="s">
        <v>616</v>
      </c>
      <c r="AK45" s="167" t="s">
        <v>616</v>
      </c>
      <c r="AL45" s="167" t="s">
        <v>616</v>
      </c>
      <c r="AM45" s="173" t="s">
        <v>616</v>
      </c>
      <c r="AN45" s="173" t="s">
        <v>616</v>
      </c>
      <c r="AO45" s="173" t="s">
        <v>616</v>
      </c>
      <c r="AP45" s="173" t="s">
        <v>616</v>
      </c>
    </row>
    <row r="46" spans="1:42" x14ac:dyDescent="0.25">
      <c r="A46" s="159">
        <v>59</v>
      </c>
      <c r="B46" s="169">
        <v>499.12</v>
      </c>
      <c r="C46" s="169">
        <v>549.09</v>
      </c>
      <c r="D46" s="161">
        <v>3251.21</v>
      </c>
      <c r="E46" s="160" t="s">
        <v>210</v>
      </c>
      <c r="F46" s="159">
        <v>560075</v>
      </c>
      <c r="G46" s="163" t="s">
        <v>414</v>
      </c>
      <c r="H46" s="164" t="s">
        <v>616</v>
      </c>
      <c r="I46" s="165" t="s">
        <v>616</v>
      </c>
      <c r="J46" s="164" t="s">
        <v>616</v>
      </c>
      <c r="K46" s="165" t="s">
        <v>616</v>
      </c>
      <c r="L46" s="165" t="s">
        <v>616</v>
      </c>
      <c r="M46" s="165" t="s">
        <v>616</v>
      </c>
      <c r="N46" s="165" t="s">
        <v>616</v>
      </c>
      <c r="O46" s="165" t="s">
        <v>616</v>
      </c>
      <c r="P46" s="165" t="s">
        <v>616</v>
      </c>
      <c r="Q46" s="165" t="s">
        <v>616</v>
      </c>
      <c r="R46" s="165" t="s">
        <v>616</v>
      </c>
      <c r="S46" s="165" t="s">
        <v>616</v>
      </c>
      <c r="T46" s="165" t="s">
        <v>616</v>
      </c>
      <c r="U46" s="165" t="s">
        <v>616</v>
      </c>
      <c r="V46" s="165" t="s">
        <v>616</v>
      </c>
      <c r="W46" s="165" t="s">
        <v>616</v>
      </c>
      <c r="X46" s="165" t="s">
        <v>616</v>
      </c>
      <c r="Y46" s="165" t="s">
        <v>616</v>
      </c>
      <c r="Z46" s="165" t="s">
        <v>616</v>
      </c>
      <c r="AA46" s="165" t="s">
        <v>616</v>
      </c>
      <c r="AB46" s="165" t="s">
        <v>616</v>
      </c>
      <c r="AC46" s="165" t="s">
        <v>616</v>
      </c>
      <c r="AD46" s="165" t="s">
        <v>616</v>
      </c>
      <c r="AE46" s="165" t="s">
        <v>616</v>
      </c>
      <c r="AF46" s="165" t="s">
        <v>616</v>
      </c>
      <c r="AG46" s="166" t="s">
        <v>616</v>
      </c>
      <c r="AH46" s="167" t="s">
        <v>616</v>
      </c>
      <c r="AI46" s="167" t="s">
        <v>616</v>
      </c>
      <c r="AJ46" s="167" t="s">
        <v>616</v>
      </c>
      <c r="AK46" s="167" t="s">
        <v>616</v>
      </c>
      <c r="AL46" s="167" t="s">
        <v>616</v>
      </c>
      <c r="AM46" s="173" t="s">
        <v>616</v>
      </c>
      <c r="AN46" s="173" t="s">
        <v>616</v>
      </c>
      <c r="AO46" s="173" t="s">
        <v>616</v>
      </c>
      <c r="AP46" s="173" t="s">
        <v>616</v>
      </c>
    </row>
    <row r="47" spans="1:42" x14ac:dyDescent="0.25">
      <c r="A47" s="159">
        <v>60</v>
      </c>
      <c r="B47" s="169">
        <v>530.6</v>
      </c>
      <c r="C47" s="169">
        <v>638.1</v>
      </c>
      <c r="D47" s="161">
        <v>3064.94</v>
      </c>
      <c r="E47" s="160" t="s">
        <v>212</v>
      </c>
      <c r="F47" s="159">
        <v>560077</v>
      </c>
      <c r="G47" s="163" t="s">
        <v>402</v>
      </c>
      <c r="H47" s="164" t="s">
        <v>616</v>
      </c>
      <c r="I47" s="165" t="s">
        <v>616</v>
      </c>
      <c r="J47" s="164" t="s">
        <v>616</v>
      </c>
      <c r="K47" s="165" t="s">
        <v>616</v>
      </c>
      <c r="L47" s="165" t="s">
        <v>616</v>
      </c>
      <c r="M47" s="165" t="s">
        <v>616</v>
      </c>
      <c r="N47" s="165" t="s">
        <v>616</v>
      </c>
      <c r="O47" s="165" t="s">
        <v>616</v>
      </c>
      <c r="P47" s="165" t="s">
        <v>616</v>
      </c>
      <c r="Q47" s="165" t="s">
        <v>616</v>
      </c>
      <c r="R47" s="165" t="s">
        <v>616</v>
      </c>
      <c r="S47" s="165" t="s">
        <v>616</v>
      </c>
      <c r="T47" s="165" t="s">
        <v>616</v>
      </c>
      <c r="U47" s="165" t="s">
        <v>616</v>
      </c>
      <c r="V47" s="165" t="s">
        <v>616</v>
      </c>
      <c r="W47" s="165" t="s">
        <v>616</v>
      </c>
      <c r="X47" s="165" t="s">
        <v>616</v>
      </c>
      <c r="Y47" s="165" t="s">
        <v>616</v>
      </c>
      <c r="Z47" s="165" t="s">
        <v>616</v>
      </c>
      <c r="AA47" s="165" t="s">
        <v>616</v>
      </c>
      <c r="AB47" s="165" t="s">
        <v>616</v>
      </c>
      <c r="AC47" s="165" t="s">
        <v>616</v>
      </c>
      <c r="AD47" s="165" t="s">
        <v>616</v>
      </c>
      <c r="AE47" s="165" t="s">
        <v>616</v>
      </c>
      <c r="AF47" s="165" t="s">
        <v>616</v>
      </c>
      <c r="AG47" s="166" t="s">
        <v>616</v>
      </c>
      <c r="AH47" s="167" t="s">
        <v>616</v>
      </c>
      <c r="AI47" s="167" t="s">
        <v>616</v>
      </c>
      <c r="AJ47" s="167" t="s">
        <v>616</v>
      </c>
      <c r="AK47" s="167" t="s">
        <v>616</v>
      </c>
      <c r="AL47" s="167" t="s">
        <v>616</v>
      </c>
      <c r="AM47" s="173" t="s">
        <v>616</v>
      </c>
      <c r="AN47" s="173" t="s">
        <v>616</v>
      </c>
      <c r="AO47" s="173" t="s">
        <v>616</v>
      </c>
      <c r="AP47" s="173" t="s">
        <v>616</v>
      </c>
    </row>
    <row r="48" spans="1:42" x14ac:dyDescent="0.25">
      <c r="A48" s="159">
        <v>61</v>
      </c>
      <c r="B48" s="169">
        <v>505.89</v>
      </c>
      <c r="C48" s="169">
        <v>547.01</v>
      </c>
      <c r="D48" s="161">
        <v>3208.44</v>
      </c>
      <c r="E48" s="160" t="s">
        <v>214</v>
      </c>
      <c r="F48" s="159">
        <v>560271</v>
      </c>
      <c r="G48" s="163" t="s">
        <v>634</v>
      </c>
      <c r="H48" s="164" t="s">
        <v>616</v>
      </c>
      <c r="I48" s="165" t="s">
        <v>616</v>
      </c>
      <c r="J48" s="164" t="s">
        <v>616</v>
      </c>
      <c r="K48" s="165" t="s">
        <v>616</v>
      </c>
      <c r="L48" s="165" t="s">
        <v>616</v>
      </c>
      <c r="M48" s="165" t="s">
        <v>616</v>
      </c>
      <c r="N48" s="165" t="s">
        <v>616</v>
      </c>
      <c r="O48" s="165" t="s">
        <v>616</v>
      </c>
      <c r="P48" s="165" t="s">
        <v>616</v>
      </c>
      <c r="Q48" s="165" t="s">
        <v>616</v>
      </c>
      <c r="R48" s="165" t="s">
        <v>616</v>
      </c>
      <c r="S48" s="165" t="s">
        <v>616</v>
      </c>
      <c r="T48" s="165" t="s">
        <v>616</v>
      </c>
      <c r="U48" s="165" t="s">
        <v>616</v>
      </c>
      <c r="V48" s="165" t="s">
        <v>616</v>
      </c>
      <c r="W48" s="165" t="s">
        <v>616</v>
      </c>
      <c r="X48" s="165" t="s">
        <v>616</v>
      </c>
      <c r="Y48" s="165" t="s">
        <v>616</v>
      </c>
      <c r="Z48" s="165" t="s">
        <v>616</v>
      </c>
      <c r="AA48" s="165" t="s">
        <v>616</v>
      </c>
      <c r="AB48" s="165" t="s">
        <v>616</v>
      </c>
      <c r="AC48" s="165" t="s">
        <v>616</v>
      </c>
      <c r="AD48" s="165" t="s">
        <v>616</v>
      </c>
      <c r="AE48" s="165" t="s">
        <v>616</v>
      </c>
      <c r="AF48" s="165" t="s">
        <v>616</v>
      </c>
      <c r="AG48" s="166" t="s">
        <v>616</v>
      </c>
      <c r="AH48" s="167" t="s">
        <v>616</v>
      </c>
      <c r="AI48" s="167" t="s">
        <v>616</v>
      </c>
      <c r="AJ48" s="167" t="s">
        <v>616</v>
      </c>
      <c r="AK48" s="167" t="s">
        <v>616</v>
      </c>
      <c r="AL48" s="167" t="s">
        <v>616</v>
      </c>
      <c r="AM48" s="173" t="s">
        <v>616</v>
      </c>
      <c r="AN48" s="173" t="s">
        <v>616</v>
      </c>
      <c r="AO48" s="173" t="s">
        <v>616</v>
      </c>
      <c r="AP48" s="173" t="s">
        <v>616</v>
      </c>
    </row>
    <row r="49" spans="1:42" x14ac:dyDescent="0.25">
      <c r="A49" s="159">
        <v>62</v>
      </c>
      <c r="B49" s="169">
        <v>503.9</v>
      </c>
      <c r="C49" s="169">
        <v>564.02</v>
      </c>
      <c r="D49" s="161">
        <v>3200.44</v>
      </c>
      <c r="E49" s="160" t="s">
        <v>216</v>
      </c>
      <c r="F49" s="159">
        <v>560272</v>
      </c>
      <c r="G49" s="163" t="s">
        <v>635</v>
      </c>
      <c r="H49" s="164" t="s">
        <v>616</v>
      </c>
      <c r="I49" s="165" t="s">
        <v>616</v>
      </c>
      <c r="J49" s="164" t="s">
        <v>616</v>
      </c>
      <c r="K49" s="165" t="s">
        <v>616</v>
      </c>
      <c r="L49" s="165" t="s">
        <v>616</v>
      </c>
      <c r="M49" s="165" t="s">
        <v>616</v>
      </c>
      <c r="N49" s="165" t="s">
        <v>616</v>
      </c>
      <c r="O49" s="165" t="s">
        <v>616</v>
      </c>
      <c r="P49" s="165" t="s">
        <v>616</v>
      </c>
      <c r="Q49" s="165" t="s">
        <v>616</v>
      </c>
      <c r="R49" s="165" t="s">
        <v>616</v>
      </c>
      <c r="S49" s="165" t="s">
        <v>616</v>
      </c>
      <c r="T49" s="165" t="s">
        <v>616</v>
      </c>
      <c r="U49" s="165" t="s">
        <v>616</v>
      </c>
      <c r="V49" s="165" t="s">
        <v>616</v>
      </c>
      <c r="W49" s="165" t="s">
        <v>616</v>
      </c>
      <c r="X49" s="165" t="s">
        <v>616</v>
      </c>
      <c r="Y49" s="165" t="s">
        <v>616</v>
      </c>
      <c r="Z49" s="165" t="s">
        <v>616</v>
      </c>
      <c r="AA49" s="165" t="s">
        <v>616</v>
      </c>
      <c r="AB49" s="165" t="s">
        <v>616</v>
      </c>
      <c r="AC49" s="165" t="s">
        <v>616</v>
      </c>
      <c r="AD49" s="165" t="s">
        <v>616</v>
      </c>
      <c r="AE49" s="165" t="s">
        <v>616</v>
      </c>
      <c r="AF49" s="165" t="s">
        <v>616</v>
      </c>
      <c r="AG49" s="166" t="s">
        <v>616</v>
      </c>
      <c r="AH49" s="167" t="s">
        <v>616</v>
      </c>
      <c r="AI49" s="167" t="s">
        <v>616</v>
      </c>
      <c r="AJ49" s="167" t="s">
        <v>616</v>
      </c>
      <c r="AK49" s="167" t="s">
        <v>616</v>
      </c>
      <c r="AL49" s="167" t="s">
        <v>616</v>
      </c>
      <c r="AM49" s="173" t="s">
        <v>616</v>
      </c>
      <c r="AN49" s="173" t="s">
        <v>616</v>
      </c>
      <c r="AO49" s="173" t="s">
        <v>616</v>
      </c>
      <c r="AP49" s="173" t="s">
        <v>616</v>
      </c>
    </row>
    <row r="50" spans="1:42" x14ac:dyDescent="0.25">
      <c r="A50" s="159">
        <v>63</v>
      </c>
      <c r="B50" s="169">
        <v>492.34</v>
      </c>
      <c r="C50" s="169">
        <v>546.61</v>
      </c>
      <c r="D50" s="161">
        <v>3157.68</v>
      </c>
      <c r="E50" s="160" t="s">
        <v>218</v>
      </c>
      <c r="F50" s="159">
        <v>560080</v>
      </c>
      <c r="G50" s="163" t="s">
        <v>413</v>
      </c>
      <c r="H50" s="164" t="s">
        <v>616</v>
      </c>
      <c r="I50" s="165" t="s">
        <v>616</v>
      </c>
      <c r="J50" s="164" t="s">
        <v>616</v>
      </c>
      <c r="K50" s="165" t="s">
        <v>616</v>
      </c>
      <c r="L50" s="165" t="s">
        <v>616</v>
      </c>
      <c r="M50" s="165" t="s">
        <v>616</v>
      </c>
      <c r="N50" s="165" t="s">
        <v>616</v>
      </c>
      <c r="O50" s="165" t="s">
        <v>616</v>
      </c>
      <c r="P50" s="165" t="s">
        <v>616</v>
      </c>
      <c r="Q50" s="165" t="s">
        <v>616</v>
      </c>
      <c r="R50" s="165" t="s">
        <v>616</v>
      </c>
      <c r="S50" s="165" t="s">
        <v>616</v>
      </c>
      <c r="T50" s="165" t="s">
        <v>616</v>
      </c>
      <c r="U50" s="165" t="s">
        <v>616</v>
      </c>
      <c r="V50" s="165" t="s">
        <v>616</v>
      </c>
      <c r="W50" s="165" t="s">
        <v>616</v>
      </c>
      <c r="X50" s="165" t="s">
        <v>616</v>
      </c>
      <c r="Y50" s="165" t="s">
        <v>616</v>
      </c>
      <c r="Z50" s="165" t="s">
        <v>616</v>
      </c>
      <c r="AA50" s="165" t="s">
        <v>616</v>
      </c>
      <c r="AB50" s="165" t="s">
        <v>616</v>
      </c>
      <c r="AC50" s="165" t="s">
        <v>616</v>
      </c>
      <c r="AD50" s="165" t="s">
        <v>616</v>
      </c>
      <c r="AE50" s="165" t="s">
        <v>616</v>
      </c>
      <c r="AF50" s="165" t="s">
        <v>616</v>
      </c>
      <c r="AG50" s="166" t="s">
        <v>616</v>
      </c>
      <c r="AH50" s="167" t="s">
        <v>616</v>
      </c>
      <c r="AI50" s="167" t="s">
        <v>616</v>
      </c>
      <c r="AJ50" s="167" t="s">
        <v>616</v>
      </c>
      <c r="AK50" s="167" t="s">
        <v>616</v>
      </c>
      <c r="AL50" s="167" t="s">
        <v>616</v>
      </c>
      <c r="AM50" s="173" t="s">
        <v>616</v>
      </c>
      <c r="AN50" s="173" t="s">
        <v>616</v>
      </c>
      <c r="AO50" s="173" t="s">
        <v>616</v>
      </c>
      <c r="AP50" s="173" t="s">
        <v>616</v>
      </c>
    </row>
    <row r="51" spans="1:42" x14ac:dyDescent="0.25">
      <c r="A51" s="159">
        <v>64</v>
      </c>
      <c r="B51" s="169">
        <v>497.1</v>
      </c>
      <c r="C51" s="169">
        <v>531.54</v>
      </c>
      <c r="D51" s="161">
        <v>3558.9</v>
      </c>
      <c r="E51" s="160" t="s">
        <v>220</v>
      </c>
      <c r="F51" s="159">
        <v>560081</v>
      </c>
      <c r="G51" s="163" t="s">
        <v>403</v>
      </c>
      <c r="H51" s="164" t="s">
        <v>616</v>
      </c>
      <c r="I51" s="165" t="s">
        <v>616</v>
      </c>
      <c r="J51" s="164" t="s">
        <v>616</v>
      </c>
      <c r="K51" s="165" t="s">
        <v>616</v>
      </c>
      <c r="L51" s="165" t="s">
        <v>616</v>
      </c>
      <c r="M51" s="165" t="s">
        <v>616</v>
      </c>
      <c r="N51" s="165" t="s">
        <v>616</v>
      </c>
      <c r="O51" s="165" t="s">
        <v>616</v>
      </c>
      <c r="P51" s="165" t="s">
        <v>616</v>
      </c>
      <c r="Q51" s="165" t="s">
        <v>616</v>
      </c>
      <c r="R51" s="165" t="s">
        <v>616</v>
      </c>
      <c r="S51" s="165" t="s">
        <v>616</v>
      </c>
      <c r="T51" s="165" t="s">
        <v>616</v>
      </c>
      <c r="U51" s="165" t="s">
        <v>616</v>
      </c>
      <c r="V51" s="165" t="s">
        <v>616</v>
      </c>
      <c r="W51" s="165" t="s">
        <v>616</v>
      </c>
      <c r="X51" s="165" t="s">
        <v>616</v>
      </c>
      <c r="Y51" s="165" t="s">
        <v>616</v>
      </c>
      <c r="Z51" s="165" t="s">
        <v>616</v>
      </c>
      <c r="AA51" s="165" t="s">
        <v>616</v>
      </c>
      <c r="AB51" s="165" t="s">
        <v>616</v>
      </c>
      <c r="AC51" s="165" t="s">
        <v>616</v>
      </c>
      <c r="AD51" s="165" t="s">
        <v>616</v>
      </c>
      <c r="AE51" s="165" t="s">
        <v>616</v>
      </c>
      <c r="AF51" s="165" t="s">
        <v>616</v>
      </c>
      <c r="AG51" s="166" t="s">
        <v>616</v>
      </c>
      <c r="AH51" s="167" t="s">
        <v>616</v>
      </c>
      <c r="AI51" s="167" t="s">
        <v>616</v>
      </c>
      <c r="AJ51" s="167" t="s">
        <v>616</v>
      </c>
      <c r="AK51" s="167" t="s">
        <v>616</v>
      </c>
      <c r="AL51" s="167" t="s">
        <v>616</v>
      </c>
      <c r="AM51" s="173" t="s">
        <v>616</v>
      </c>
      <c r="AN51" s="173" t="s">
        <v>616</v>
      </c>
      <c r="AO51" s="173" t="s">
        <v>616</v>
      </c>
      <c r="AP51" s="173" t="s">
        <v>616</v>
      </c>
    </row>
    <row r="52" spans="1:42" x14ac:dyDescent="0.25">
      <c r="A52" s="159">
        <v>65</v>
      </c>
      <c r="B52" s="169">
        <v>536.53</v>
      </c>
      <c r="C52" s="169">
        <v>616.15</v>
      </c>
      <c r="D52" s="161">
        <v>3145</v>
      </c>
      <c r="E52" s="160" t="s">
        <v>222</v>
      </c>
      <c r="F52" s="159">
        <v>560082</v>
      </c>
      <c r="G52" s="163" t="s">
        <v>399</v>
      </c>
      <c r="H52" s="164" t="s">
        <v>616</v>
      </c>
      <c r="I52" s="165" t="s">
        <v>616</v>
      </c>
      <c r="J52" s="164" t="s">
        <v>616</v>
      </c>
      <c r="K52" s="165" t="s">
        <v>616</v>
      </c>
      <c r="L52" s="165" t="s">
        <v>616</v>
      </c>
      <c r="M52" s="165" t="s">
        <v>616</v>
      </c>
      <c r="N52" s="165" t="s">
        <v>616</v>
      </c>
      <c r="O52" s="165" t="s">
        <v>616</v>
      </c>
      <c r="P52" s="165" t="s">
        <v>616</v>
      </c>
      <c r="Q52" s="165" t="s">
        <v>616</v>
      </c>
      <c r="R52" s="165" t="s">
        <v>616</v>
      </c>
      <c r="S52" s="165" t="s">
        <v>616</v>
      </c>
      <c r="T52" s="165" t="s">
        <v>616</v>
      </c>
      <c r="U52" s="165" t="s">
        <v>616</v>
      </c>
      <c r="V52" s="165" t="s">
        <v>616</v>
      </c>
      <c r="W52" s="165" t="s">
        <v>616</v>
      </c>
      <c r="X52" s="165" t="s">
        <v>616</v>
      </c>
      <c r="Y52" s="165" t="s">
        <v>616</v>
      </c>
      <c r="Z52" s="165" t="s">
        <v>616</v>
      </c>
      <c r="AA52" s="165" t="s">
        <v>616</v>
      </c>
      <c r="AB52" s="165" t="s">
        <v>616</v>
      </c>
      <c r="AC52" s="165" t="s">
        <v>616</v>
      </c>
      <c r="AD52" s="165" t="s">
        <v>616</v>
      </c>
      <c r="AE52" s="165" t="s">
        <v>616</v>
      </c>
      <c r="AF52" s="165" t="s">
        <v>616</v>
      </c>
      <c r="AG52" s="166" t="s">
        <v>616</v>
      </c>
      <c r="AH52" s="167" t="s">
        <v>616</v>
      </c>
      <c r="AI52" s="167" t="s">
        <v>616</v>
      </c>
      <c r="AJ52" s="167" t="s">
        <v>616</v>
      </c>
      <c r="AK52" s="167" t="s">
        <v>616</v>
      </c>
      <c r="AL52" s="167" t="s">
        <v>616</v>
      </c>
      <c r="AM52" s="173" t="s">
        <v>616</v>
      </c>
      <c r="AN52" s="173" t="s">
        <v>616</v>
      </c>
      <c r="AO52" s="173" t="s">
        <v>616</v>
      </c>
      <c r="AP52" s="173" t="s">
        <v>616</v>
      </c>
    </row>
    <row r="53" spans="1:42" x14ac:dyDescent="0.25">
      <c r="A53" s="159">
        <v>66</v>
      </c>
      <c r="B53" s="169">
        <v>544.91999999999996</v>
      </c>
      <c r="C53" s="169">
        <v>626.07000000000005</v>
      </c>
      <c r="D53" s="161">
        <v>3274.49</v>
      </c>
      <c r="E53" s="160" t="s">
        <v>224</v>
      </c>
      <c r="F53" s="159">
        <v>560083</v>
      </c>
      <c r="G53" s="163" t="s">
        <v>400</v>
      </c>
      <c r="H53" s="164" t="s">
        <v>616</v>
      </c>
      <c r="I53" s="165" t="s">
        <v>616</v>
      </c>
      <c r="J53" s="164" t="s">
        <v>616</v>
      </c>
      <c r="K53" s="165" t="s">
        <v>616</v>
      </c>
      <c r="L53" s="165" t="s">
        <v>616</v>
      </c>
      <c r="M53" s="165" t="s">
        <v>616</v>
      </c>
      <c r="N53" s="165" t="s">
        <v>616</v>
      </c>
      <c r="O53" s="165" t="s">
        <v>616</v>
      </c>
      <c r="P53" s="165" t="s">
        <v>616</v>
      </c>
      <c r="Q53" s="165" t="s">
        <v>616</v>
      </c>
      <c r="R53" s="165" t="s">
        <v>616</v>
      </c>
      <c r="S53" s="165" t="s">
        <v>616</v>
      </c>
      <c r="T53" s="165" t="s">
        <v>616</v>
      </c>
      <c r="U53" s="165" t="s">
        <v>616</v>
      </c>
      <c r="V53" s="165" t="s">
        <v>616</v>
      </c>
      <c r="W53" s="165" t="s">
        <v>616</v>
      </c>
      <c r="X53" s="165" t="s">
        <v>616</v>
      </c>
      <c r="Y53" s="165" t="s">
        <v>616</v>
      </c>
      <c r="Z53" s="165" t="s">
        <v>616</v>
      </c>
      <c r="AA53" s="165" t="s">
        <v>616</v>
      </c>
      <c r="AB53" s="165" t="s">
        <v>616</v>
      </c>
      <c r="AC53" s="165" t="s">
        <v>616</v>
      </c>
      <c r="AD53" s="165" t="s">
        <v>616</v>
      </c>
      <c r="AE53" s="165" t="s">
        <v>616</v>
      </c>
      <c r="AF53" s="165" t="s">
        <v>616</v>
      </c>
      <c r="AG53" s="166" t="s">
        <v>616</v>
      </c>
      <c r="AH53" s="167" t="s">
        <v>616</v>
      </c>
      <c r="AI53" s="167" t="s">
        <v>616</v>
      </c>
      <c r="AJ53" s="167" t="s">
        <v>616</v>
      </c>
      <c r="AK53" s="167" t="s">
        <v>616</v>
      </c>
      <c r="AL53" s="167" t="s">
        <v>616</v>
      </c>
      <c r="AM53" s="173" t="s">
        <v>616</v>
      </c>
      <c r="AN53" s="173" t="s">
        <v>616</v>
      </c>
      <c r="AO53" s="173" t="s">
        <v>616</v>
      </c>
      <c r="AP53" s="173" t="s">
        <v>616</v>
      </c>
    </row>
    <row r="54" spans="1:42" x14ac:dyDescent="0.25">
      <c r="A54" s="159">
        <v>67</v>
      </c>
      <c r="B54" s="169">
        <v>441.21</v>
      </c>
      <c r="C54" s="169">
        <v>645.74</v>
      </c>
      <c r="D54" s="161">
        <v>1692.78</v>
      </c>
      <c r="E54" s="160" t="s">
        <v>226</v>
      </c>
      <c r="F54" s="159">
        <v>560085</v>
      </c>
      <c r="G54" s="163" t="s">
        <v>227</v>
      </c>
      <c r="H54" s="164" t="s">
        <v>616</v>
      </c>
      <c r="I54" s="165" t="s">
        <v>616</v>
      </c>
      <c r="J54" s="164" t="s">
        <v>616</v>
      </c>
      <c r="K54" s="165" t="s">
        <v>616</v>
      </c>
      <c r="L54" s="165" t="s">
        <v>616</v>
      </c>
      <c r="M54" s="165" t="s">
        <v>616</v>
      </c>
      <c r="N54" s="165" t="s">
        <v>616</v>
      </c>
      <c r="O54" s="165" t="s">
        <v>616</v>
      </c>
      <c r="P54" s="165" t="s">
        <v>616</v>
      </c>
      <c r="Q54" s="165" t="s">
        <v>616</v>
      </c>
      <c r="R54" s="165" t="s">
        <v>616</v>
      </c>
      <c r="S54" s="165" t="s">
        <v>616</v>
      </c>
      <c r="T54" s="165" t="s">
        <v>616</v>
      </c>
      <c r="U54" s="165" t="s">
        <v>616</v>
      </c>
      <c r="V54" s="165" t="s">
        <v>616</v>
      </c>
      <c r="W54" s="165" t="s">
        <v>616</v>
      </c>
      <c r="X54" s="165" t="s">
        <v>616</v>
      </c>
      <c r="Y54" s="165" t="s">
        <v>616</v>
      </c>
      <c r="Z54" s="165" t="s">
        <v>616</v>
      </c>
      <c r="AA54" s="165" t="s">
        <v>616</v>
      </c>
      <c r="AB54" s="165" t="s">
        <v>616</v>
      </c>
      <c r="AC54" s="165" t="s">
        <v>616</v>
      </c>
      <c r="AD54" s="165" t="s">
        <v>616</v>
      </c>
      <c r="AE54" s="165" t="s">
        <v>616</v>
      </c>
      <c r="AF54" s="165" t="s">
        <v>616</v>
      </c>
      <c r="AG54" s="166" t="s">
        <v>616</v>
      </c>
      <c r="AH54" s="167" t="s">
        <v>616</v>
      </c>
      <c r="AI54" s="167" t="s">
        <v>616</v>
      </c>
      <c r="AJ54" s="167"/>
      <c r="AK54" s="167"/>
      <c r="AL54" s="167"/>
      <c r="AM54" s="173" t="s">
        <v>616</v>
      </c>
      <c r="AN54" s="173" t="s">
        <v>616</v>
      </c>
      <c r="AO54" s="173" t="s">
        <v>616</v>
      </c>
      <c r="AP54" s="173" t="s">
        <v>616</v>
      </c>
    </row>
    <row r="55" spans="1:42" ht="25.5" x14ac:dyDescent="0.25">
      <c r="A55" s="159">
        <v>68</v>
      </c>
      <c r="B55" s="169">
        <v>497.1</v>
      </c>
      <c r="C55" s="169">
        <v>735.69</v>
      </c>
      <c r="D55" s="161">
        <v>2474</v>
      </c>
      <c r="E55" s="160" t="s">
        <v>228</v>
      </c>
      <c r="F55" s="159">
        <v>560086</v>
      </c>
      <c r="G55" s="163" t="s">
        <v>636</v>
      </c>
      <c r="H55" s="164" t="s">
        <v>616</v>
      </c>
      <c r="I55" s="165" t="s">
        <v>616</v>
      </c>
      <c r="J55" s="164" t="s">
        <v>616</v>
      </c>
      <c r="K55" s="165" t="s">
        <v>616</v>
      </c>
      <c r="L55" s="165" t="s">
        <v>616</v>
      </c>
      <c r="M55" s="165" t="s">
        <v>616</v>
      </c>
      <c r="N55" s="165" t="s">
        <v>616</v>
      </c>
      <c r="O55" s="165" t="s">
        <v>616</v>
      </c>
      <c r="P55" s="165" t="s">
        <v>616</v>
      </c>
      <c r="Q55" s="165" t="s">
        <v>616</v>
      </c>
      <c r="R55" s="165" t="s">
        <v>616</v>
      </c>
      <c r="S55" s="165" t="s">
        <v>616</v>
      </c>
      <c r="T55" s="165" t="s">
        <v>616</v>
      </c>
      <c r="U55" s="165" t="s">
        <v>616</v>
      </c>
      <c r="V55" s="165" t="s">
        <v>616</v>
      </c>
      <c r="W55" s="165" t="s">
        <v>616</v>
      </c>
      <c r="X55" s="165" t="s">
        <v>616</v>
      </c>
      <c r="Y55" s="165" t="s">
        <v>616</v>
      </c>
      <c r="Z55" s="165"/>
      <c r="AA55" s="165"/>
      <c r="AB55" s="165"/>
      <c r="AC55" s="165"/>
      <c r="AD55" s="165"/>
      <c r="AE55" s="165"/>
      <c r="AF55" s="165"/>
      <c r="AG55" s="166" t="s">
        <v>616</v>
      </c>
      <c r="AH55" s="167" t="s">
        <v>616</v>
      </c>
      <c r="AI55" s="167" t="s">
        <v>616</v>
      </c>
      <c r="AJ55" s="167"/>
      <c r="AK55" s="167"/>
      <c r="AL55" s="167"/>
      <c r="AM55" s="173" t="s">
        <v>616</v>
      </c>
      <c r="AN55" s="173" t="s">
        <v>616</v>
      </c>
      <c r="AO55" s="173" t="s">
        <v>616</v>
      </c>
      <c r="AP55" s="173" t="s">
        <v>616</v>
      </c>
    </row>
    <row r="56" spans="1:42" x14ac:dyDescent="0.25">
      <c r="A56" s="159">
        <v>69</v>
      </c>
      <c r="B56" s="169">
        <v>511.25</v>
      </c>
      <c r="C56" s="169">
        <v>715.89</v>
      </c>
      <c r="D56" s="161">
        <v>2497.1799999999998</v>
      </c>
      <c r="E56" s="160" t="s">
        <v>230</v>
      </c>
      <c r="F56" s="159">
        <v>560087</v>
      </c>
      <c r="G56" s="163" t="s">
        <v>637</v>
      </c>
      <c r="H56" s="164" t="s">
        <v>616</v>
      </c>
      <c r="I56" s="165" t="s">
        <v>616</v>
      </c>
      <c r="J56" s="164" t="s">
        <v>616</v>
      </c>
      <c r="K56" s="165" t="s">
        <v>616</v>
      </c>
      <c r="L56" s="165" t="s">
        <v>616</v>
      </c>
      <c r="M56" s="165" t="s">
        <v>616</v>
      </c>
      <c r="N56" s="165" t="s">
        <v>616</v>
      </c>
      <c r="O56" s="165" t="s">
        <v>616</v>
      </c>
      <c r="P56" s="165" t="s">
        <v>616</v>
      </c>
      <c r="Q56" s="165" t="s">
        <v>616</v>
      </c>
      <c r="R56" s="165" t="s">
        <v>616</v>
      </c>
      <c r="S56" s="165" t="s">
        <v>616</v>
      </c>
      <c r="T56" s="165" t="s">
        <v>616</v>
      </c>
      <c r="U56" s="165" t="s">
        <v>616</v>
      </c>
      <c r="V56" s="165" t="s">
        <v>616</v>
      </c>
      <c r="W56" s="165" t="s">
        <v>616</v>
      </c>
      <c r="X56" s="165" t="s">
        <v>616</v>
      </c>
      <c r="Y56" s="165" t="s">
        <v>616</v>
      </c>
      <c r="Z56" s="165"/>
      <c r="AA56" s="165"/>
      <c r="AB56" s="165"/>
      <c r="AC56" s="165"/>
      <c r="AD56" s="165"/>
      <c r="AE56" s="165"/>
      <c r="AF56" s="165"/>
      <c r="AG56" s="166" t="s">
        <v>616</v>
      </c>
      <c r="AH56" s="167" t="s">
        <v>616</v>
      </c>
      <c r="AI56" s="167" t="s">
        <v>616</v>
      </c>
      <c r="AJ56" s="167"/>
      <c r="AK56" s="167"/>
      <c r="AL56" s="167"/>
      <c r="AM56" s="173" t="s">
        <v>616</v>
      </c>
      <c r="AN56" s="173" t="s">
        <v>616</v>
      </c>
      <c r="AO56" s="173" t="s">
        <v>616</v>
      </c>
      <c r="AP56" s="173" t="s">
        <v>616</v>
      </c>
    </row>
    <row r="57" spans="1:42" x14ac:dyDescent="0.25">
      <c r="A57" s="159">
        <v>70</v>
      </c>
      <c r="B57" s="169">
        <v>481.73</v>
      </c>
      <c r="C57" s="169">
        <v>688.7</v>
      </c>
      <c r="D57" s="161">
        <v>2385.08</v>
      </c>
      <c r="E57" s="160" t="s">
        <v>232</v>
      </c>
      <c r="F57" s="159">
        <v>560088</v>
      </c>
      <c r="G57" s="163" t="s">
        <v>638</v>
      </c>
      <c r="H57" s="164" t="s">
        <v>616</v>
      </c>
      <c r="I57" s="165" t="s">
        <v>616</v>
      </c>
      <c r="J57" s="164" t="s">
        <v>616</v>
      </c>
      <c r="K57" s="165" t="s">
        <v>616</v>
      </c>
      <c r="L57" s="165" t="s">
        <v>616</v>
      </c>
      <c r="M57" s="165" t="s">
        <v>616</v>
      </c>
      <c r="N57" s="165" t="s">
        <v>616</v>
      </c>
      <c r="O57" s="165" t="s">
        <v>616</v>
      </c>
      <c r="P57" s="165" t="s">
        <v>616</v>
      </c>
      <c r="Q57" s="165" t="s">
        <v>616</v>
      </c>
      <c r="R57" s="165" t="s">
        <v>616</v>
      </c>
      <c r="S57" s="165" t="s">
        <v>616</v>
      </c>
      <c r="T57" s="165" t="s">
        <v>616</v>
      </c>
      <c r="U57" s="165" t="s">
        <v>616</v>
      </c>
      <c r="V57" s="165" t="s">
        <v>616</v>
      </c>
      <c r="W57" s="165" t="s">
        <v>616</v>
      </c>
      <c r="X57" s="165" t="s">
        <v>616</v>
      </c>
      <c r="Y57" s="165" t="s">
        <v>616</v>
      </c>
      <c r="Z57" s="165"/>
      <c r="AA57" s="165"/>
      <c r="AB57" s="165"/>
      <c r="AC57" s="165"/>
      <c r="AD57" s="165"/>
      <c r="AE57" s="165"/>
      <c r="AF57" s="165"/>
      <c r="AG57" s="166" t="s">
        <v>616</v>
      </c>
      <c r="AH57" s="167" t="s">
        <v>616</v>
      </c>
      <c r="AI57" s="167" t="s">
        <v>616</v>
      </c>
      <c r="AJ57" s="167"/>
      <c r="AK57" s="167"/>
      <c r="AL57" s="167"/>
      <c r="AM57" s="173" t="s">
        <v>616</v>
      </c>
      <c r="AN57" s="173" t="s">
        <v>616</v>
      </c>
      <c r="AO57" s="173" t="s">
        <v>616</v>
      </c>
      <c r="AP57" s="173" t="s">
        <v>616</v>
      </c>
    </row>
    <row r="58" spans="1:42" ht="25.5" x14ac:dyDescent="0.25">
      <c r="A58" s="159">
        <v>71</v>
      </c>
      <c r="B58" s="169">
        <v>505.11</v>
      </c>
      <c r="C58" s="169">
        <v>799.32</v>
      </c>
      <c r="D58" s="161">
        <v>2715.77</v>
      </c>
      <c r="E58" s="160" t="s">
        <v>234</v>
      </c>
      <c r="F58" s="159">
        <v>560089</v>
      </c>
      <c r="G58" s="163" t="s">
        <v>639</v>
      </c>
      <c r="H58" s="164" t="s">
        <v>616</v>
      </c>
      <c r="I58" s="165" t="s">
        <v>616</v>
      </c>
      <c r="J58" s="164" t="s">
        <v>616</v>
      </c>
      <c r="K58" s="165" t="s">
        <v>616</v>
      </c>
      <c r="L58" s="165" t="s">
        <v>616</v>
      </c>
      <c r="M58" s="165" t="s">
        <v>616</v>
      </c>
      <c r="N58" s="165" t="s">
        <v>616</v>
      </c>
      <c r="O58" s="165" t="s">
        <v>616</v>
      </c>
      <c r="P58" s="165" t="s">
        <v>616</v>
      </c>
      <c r="Q58" s="165" t="s">
        <v>616</v>
      </c>
      <c r="R58" s="165" t="s">
        <v>616</v>
      </c>
      <c r="S58" s="165" t="s">
        <v>616</v>
      </c>
      <c r="T58" s="165" t="s">
        <v>616</v>
      </c>
      <c r="U58" s="165" t="s">
        <v>616</v>
      </c>
      <c r="V58" s="165" t="s">
        <v>616</v>
      </c>
      <c r="W58" s="165" t="s">
        <v>616</v>
      </c>
      <c r="X58" s="165" t="s">
        <v>616</v>
      </c>
      <c r="Y58" s="165" t="s">
        <v>616</v>
      </c>
      <c r="Z58" s="165"/>
      <c r="AA58" s="165"/>
      <c r="AB58" s="165"/>
      <c r="AC58" s="165"/>
      <c r="AD58" s="165"/>
      <c r="AE58" s="165"/>
      <c r="AF58" s="165"/>
      <c r="AG58" s="166" t="s">
        <v>616</v>
      </c>
      <c r="AH58" s="167" t="s">
        <v>616</v>
      </c>
      <c r="AI58" s="167" t="s">
        <v>616</v>
      </c>
      <c r="AJ58" s="167"/>
      <c r="AK58" s="167"/>
      <c r="AL58" s="167"/>
      <c r="AM58" s="173" t="s">
        <v>616</v>
      </c>
      <c r="AN58" s="173" t="s">
        <v>616</v>
      </c>
      <c r="AO58" s="173" t="s">
        <v>616</v>
      </c>
      <c r="AP58" s="173" t="s">
        <v>616</v>
      </c>
    </row>
    <row r="59" spans="1:42" ht="25.5" x14ac:dyDescent="0.25">
      <c r="A59" s="159">
        <v>72</v>
      </c>
      <c r="B59" s="160"/>
      <c r="C59" s="160"/>
      <c r="D59" s="161">
        <v>2662.62</v>
      </c>
      <c r="E59" s="160" t="s">
        <v>236</v>
      </c>
      <c r="F59" s="159">
        <v>560096</v>
      </c>
      <c r="G59" s="163" t="s">
        <v>640</v>
      </c>
      <c r="H59" s="164" t="s">
        <v>616</v>
      </c>
      <c r="I59" s="165" t="s">
        <v>616</v>
      </c>
      <c r="J59" s="164" t="s">
        <v>616</v>
      </c>
      <c r="K59" s="165" t="s">
        <v>616</v>
      </c>
      <c r="L59" s="165" t="s">
        <v>616</v>
      </c>
      <c r="M59" s="165" t="s">
        <v>616</v>
      </c>
      <c r="N59" s="165" t="s">
        <v>616</v>
      </c>
      <c r="O59" s="165" t="s">
        <v>616</v>
      </c>
      <c r="P59" s="165" t="s">
        <v>616</v>
      </c>
      <c r="Q59" s="165" t="s">
        <v>616</v>
      </c>
      <c r="R59" s="165" t="s">
        <v>616</v>
      </c>
      <c r="S59" s="165" t="s">
        <v>616</v>
      </c>
      <c r="T59" s="165" t="s">
        <v>616</v>
      </c>
      <c r="U59" s="165" t="s">
        <v>616</v>
      </c>
      <c r="V59" s="165" t="s">
        <v>616</v>
      </c>
      <c r="W59" s="165" t="s">
        <v>616</v>
      </c>
      <c r="X59" s="165" t="s">
        <v>616</v>
      </c>
      <c r="Y59" s="165" t="s">
        <v>616</v>
      </c>
      <c r="Z59" s="165"/>
      <c r="AA59" s="165"/>
      <c r="AB59" s="165"/>
      <c r="AC59" s="165"/>
      <c r="AD59" s="165"/>
      <c r="AE59" s="165"/>
      <c r="AF59" s="165"/>
      <c r="AG59" s="178"/>
      <c r="AH59" s="167"/>
      <c r="AI59" s="168"/>
      <c r="AJ59" s="168"/>
      <c r="AK59" s="168"/>
      <c r="AL59" s="168"/>
      <c r="AM59" s="168"/>
      <c r="AN59" s="168"/>
      <c r="AO59" s="168"/>
      <c r="AP59" s="168"/>
    </row>
    <row r="60" spans="1:42" x14ac:dyDescent="0.25">
      <c r="A60" s="159">
        <v>73</v>
      </c>
      <c r="B60" s="160"/>
      <c r="C60" s="169">
        <v>671.24</v>
      </c>
      <c r="D60" s="161">
        <v>1910.14</v>
      </c>
      <c r="E60" s="160" t="s">
        <v>238</v>
      </c>
      <c r="F60" s="159">
        <v>560098</v>
      </c>
      <c r="G60" s="163" t="s">
        <v>239</v>
      </c>
      <c r="H60" s="164" t="s">
        <v>616</v>
      </c>
      <c r="I60" s="165" t="s">
        <v>616</v>
      </c>
      <c r="J60" s="164" t="s">
        <v>616</v>
      </c>
      <c r="K60" s="165" t="s">
        <v>616</v>
      </c>
      <c r="L60" s="165" t="s">
        <v>616</v>
      </c>
      <c r="M60" s="165" t="s">
        <v>616</v>
      </c>
      <c r="N60" s="165" t="s">
        <v>616</v>
      </c>
      <c r="O60" s="165" t="s">
        <v>616</v>
      </c>
      <c r="P60" s="165" t="s">
        <v>616</v>
      </c>
      <c r="Q60" s="165" t="s">
        <v>616</v>
      </c>
      <c r="R60" s="165" t="s">
        <v>616</v>
      </c>
      <c r="S60" s="165" t="s">
        <v>616</v>
      </c>
      <c r="T60" s="165" t="s">
        <v>616</v>
      </c>
      <c r="U60" s="165" t="s">
        <v>616</v>
      </c>
      <c r="V60" s="165" t="s">
        <v>616</v>
      </c>
      <c r="W60" s="165" t="s">
        <v>616</v>
      </c>
      <c r="X60" s="165" t="s">
        <v>616</v>
      </c>
      <c r="Y60" s="165" t="s">
        <v>616</v>
      </c>
      <c r="Z60" s="165"/>
      <c r="AA60" s="165"/>
      <c r="AB60" s="165"/>
      <c r="AC60" s="165"/>
      <c r="AD60" s="165"/>
      <c r="AE60" s="165"/>
      <c r="AF60" s="165"/>
      <c r="AG60" s="166" t="s">
        <v>616</v>
      </c>
      <c r="AH60" s="167" t="s">
        <v>616</v>
      </c>
      <c r="AI60" s="167" t="s">
        <v>616</v>
      </c>
      <c r="AJ60" s="167"/>
      <c r="AK60" s="167"/>
      <c r="AL60" s="167"/>
      <c r="AM60" s="168"/>
      <c r="AN60" s="168"/>
      <c r="AO60" s="168"/>
      <c r="AP60" s="168"/>
    </row>
    <row r="61" spans="1:42" ht="25.5" x14ac:dyDescent="0.25">
      <c r="A61" s="159">
        <v>74</v>
      </c>
      <c r="B61" s="169">
        <v>528.73</v>
      </c>
      <c r="C61" s="160"/>
      <c r="D61" s="161">
        <v>2480.75</v>
      </c>
      <c r="E61" s="160" t="s">
        <v>240</v>
      </c>
      <c r="F61" s="159">
        <v>560099</v>
      </c>
      <c r="G61" s="163" t="s">
        <v>641</v>
      </c>
      <c r="H61" s="164" t="s">
        <v>616</v>
      </c>
      <c r="I61" s="165" t="s">
        <v>616</v>
      </c>
      <c r="J61" s="164" t="s">
        <v>616</v>
      </c>
      <c r="K61" s="165" t="s">
        <v>616</v>
      </c>
      <c r="L61" s="165" t="s">
        <v>616</v>
      </c>
      <c r="M61" s="165" t="s">
        <v>616</v>
      </c>
      <c r="N61" s="165" t="s">
        <v>616</v>
      </c>
      <c r="O61" s="165" t="s">
        <v>616</v>
      </c>
      <c r="P61" s="165" t="s">
        <v>616</v>
      </c>
      <c r="Q61" s="165" t="s">
        <v>616</v>
      </c>
      <c r="R61" s="165" t="s">
        <v>616</v>
      </c>
      <c r="S61" s="165" t="s">
        <v>616</v>
      </c>
      <c r="T61" s="165" t="s">
        <v>616</v>
      </c>
      <c r="U61" s="165" t="s">
        <v>616</v>
      </c>
      <c r="V61" s="165" t="s">
        <v>616</v>
      </c>
      <c r="W61" s="165" t="s">
        <v>616</v>
      </c>
      <c r="X61" s="165" t="s">
        <v>616</v>
      </c>
      <c r="Y61" s="165" t="s">
        <v>616</v>
      </c>
      <c r="Z61" s="165"/>
      <c r="AA61" s="165"/>
      <c r="AB61" s="165"/>
      <c r="AC61" s="165"/>
      <c r="AD61" s="165"/>
      <c r="AE61" s="165"/>
      <c r="AF61" s="165"/>
      <c r="AG61" s="166"/>
      <c r="AH61" s="167"/>
      <c r="AI61" s="168"/>
      <c r="AJ61" s="168"/>
      <c r="AK61" s="168"/>
      <c r="AL61" s="168"/>
      <c r="AM61" s="173" t="s">
        <v>616</v>
      </c>
      <c r="AN61" s="173" t="s">
        <v>616</v>
      </c>
      <c r="AO61" s="173" t="s">
        <v>616</v>
      </c>
      <c r="AP61" s="173" t="s">
        <v>616</v>
      </c>
    </row>
    <row r="62" spans="1:42" x14ac:dyDescent="0.25">
      <c r="A62" s="159">
        <v>79</v>
      </c>
      <c r="B62" s="169">
        <v>469.64</v>
      </c>
      <c r="C62" s="160"/>
      <c r="D62" s="160"/>
      <c r="E62" s="160" t="s">
        <v>269</v>
      </c>
      <c r="F62" s="159">
        <v>560103</v>
      </c>
      <c r="G62" s="163" t="s">
        <v>642</v>
      </c>
      <c r="H62" s="167"/>
      <c r="I62" s="170"/>
      <c r="J62" s="164"/>
      <c r="K62" s="166"/>
      <c r="L62" s="171"/>
      <c r="M62" s="166"/>
      <c r="N62" s="166"/>
      <c r="O62" s="166"/>
      <c r="P62" s="167"/>
      <c r="Q62" s="166"/>
      <c r="R62" s="167"/>
      <c r="S62" s="170"/>
      <c r="T62" s="172"/>
      <c r="U62" s="168"/>
      <c r="V62" s="179"/>
      <c r="W62" s="180"/>
      <c r="X62" s="172"/>
      <c r="Y62" s="168"/>
      <c r="Z62" s="167"/>
      <c r="AA62" s="170"/>
      <c r="AB62" s="167"/>
      <c r="AC62" s="166"/>
      <c r="AD62" s="171"/>
      <c r="AE62" s="166"/>
      <c r="AF62" s="167"/>
      <c r="AG62" s="166"/>
      <c r="AH62" s="167"/>
      <c r="AI62" s="168"/>
      <c r="AJ62" s="168"/>
      <c r="AK62" s="168"/>
      <c r="AL62" s="168"/>
      <c r="AM62" s="173" t="s">
        <v>616</v>
      </c>
      <c r="AN62" s="173" t="s">
        <v>616</v>
      </c>
      <c r="AO62" s="173" t="s">
        <v>616</v>
      </c>
      <c r="AP62" s="173" t="s">
        <v>616</v>
      </c>
    </row>
    <row r="63" spans="1:42" x14ac:dyDescent="0.25">
      <c r="A63" s="159">
        <v>81</v>
      </c>
      <c r="B63" s="169">
        <v>487.54</v>
      </c>
      <c r="C63" s="160"/>
      <c r="D63" s="160"/>
      <c r="E63" s="160" t="s">
        <v>271</v>
      </c>
      <c r="F63" s="159">
        <v>560104</v>
      </c>
      <c r="G63" s="163" t="s">
        <v>643</v>
      </c>
      <c r="H63" s="167"/>
      <c r="I63" s="170"/>
      <c r="J63" s="167"/>
      <c r="K63" s="166"/>
      <c r="L63" s="171"/>
      <c r="M63" s="166"/>
      <c r="N63" s="166"/>
      <c r="O63" s="166"/>
      <c r="P63" s="167"/>
      <c r="Q63" s="166"/>
      <c r="R63" s="167"/>
      <c r="S63" s="170"/>
      <c r="T63" s="172"/>
      <c r="U63" s="168"/>
      <c r="V63" s="168"/>
      <c r="W63" s="168"/>
      <c r="X63" s="172"/>
      <c r="Y63" s="168"/>
      <c r="Z63" s="167"/>
      <c r="AA63" s="170"/>
      <c r="AB63" s="167"/>
      <c r="AC63" s="166"/>
      <c r="AD63" s="171"/>
      <c r="AE63" s="166"/>
      <c r="AF63" s="167"/>
      <c r="AG63" s="166"/>
      <c r="AH63" s="167"/>
      <c r="AI63" s="168"/>
      <c r="AJ63" s="168"/>
      <c r="AK63" s="168"/>
      <c r="AL63" s="168"/>
      <c r="AM63" s="173" t="s">
        <v>616</v>
      </c>
      <c r="AN63" s="173" t="s">
        <v>616</v>
      </c>
      <c r="AO63" s="173" t="s">
        <v>616</v>
      </c>
      <c r="AP63" s="173" t="s">
        <v>616</v>
      </c>
    </row>
    <row r="64" spans="1:42" x14ac:dyDescent="0.25">
      <c r="A64" s="159">
        <v>82</v>
      </c>
      <c r="B64" s="169">
        <v>488.01</v>
      </c>
      <c r="C64" s="160"/>
      <c r="D64" s="160"/>
      <c r="E64" s="160" t="s">
        <v>273</v>
      </c>
      <c r="F64" s="159">
        <v>560107</v>
      </c>
      <c r="G64" s="163" t="s">
        <v>644</v>
      </c>
      <c r="H64" s="167"/>
      <c r="I64" s="170"/>
      <c r="J64" s="167"/>
      <c r="K64" s="166"/>
      <c r="L64" s="171"/>
      <c r="M64" s="166"/>
      <c r="N64" s="166"/>
      <c r="O64" s="166"/>
      <c r="P64" s="181"/>
      <c r="Q64" s="182"/>
      <c r="R64" s="167"/>
      <c r="S64" s="170"/>
      <c r="T64" s="172"/>
      <c r="U64" s="168"/>
      <c r="V64" s="168"/>
      <c r="W64" s="168"/>
      <c r="X64" s="172"/>
      <c r="Y64" s="168"/>
      <c r="Z64" s="167"/>
      <c r="AA64" s="170"/>
      <c r="AB64" s="167"/>
      <c r="AC64" s="166"/>
      <c r="AD64" s="171"/>
      <c r="AE64" s="166"/>
      <c r="AF64" s="181"/>
      <c r="AG64" s="182"/>
      <c r="AH64" s="167"/>
      <c r="AI64" s="168"/>
      <c r="AJ64" s="168"/>
      <c r="AK64" s="168"/>
      <c r="AL64" s="168"/>
      <c r="AM64" s="173" t="s">
        <v>616</v>
      </c>
      <c r="AN64" s="173" t="s">
        <v>616</v>
      </c>
      <c r="AO64" s="173" t="s">
        <v>616</v>
      </c>
      <c r="AP64" s="173" t="s">
        <v>616</v>
      </c>
    </row>
    <row r="65" spans="1:254" x14ac:dyDescent="0.25">
      <c r="A65" s="159">
        <v>83</v>
      </c>
      <c r="B65" s="169">
        <v>469.34</v>
      </c>
      <c r="C65" s="160"/>
      <c r="D65" s="160"/>
      <c r="E65" s="160" t="s">
        <v>275</v>
      </c>
      <c r="F65" s="159">
        <v>560126</v>
      </c>
      <c r="G65" s="163" t="s">
        <v>645</v>
      </c>
      <c r="H65" s="167"/>
      <c r="I65" s="170"/>
      <c r="J65" s="167"/>
      <c r="K65" s="166"/>
      <c r="L65" s="171"/>
      <c r="M65" s="166"/>
      <c r="N65" s="166"/>
      <c r="O65" s="166"/>
      <c r="P65" s="181"/>
      <c r="Q65" s="182"/>
      <c r="R65" s="167"/>
      <c r="S65" s="170"/>
      <c r="T65" s="172"/>
      <c r="U65" s="168"/>
      <c r="V65" s="168"/>
      <c r="W65" s="168"/>
      <c r="X65" s="172"/>
      <c r="Y65" s="168"/>
      <c r="Z65" s="167"/>
      <c r="AA65" s="170"/>
      <c r="AB65" s="167"/>
      <c r="AC65" s="166"/>
      <c r="AD65" s="171"/>
      <c r="AE65" s="166"/>
      <c r="AF65" s="181"/>
      <c r="AG65" s="182"/>
      <c r="AH65" s="167"/>
      <c r="AI65" s="168"/>
      <c r="AJ65" s="168"/>
      <c r="AK65" s="168"/>
      <c r="AL65" s="168"/>
      <c r="AM65" s="173" t="s">
        <v>616</v>
      </c>
      <c r="AN65" s="173" t="s">
        <v>616</v>
      </c>
      <c r="AO65" s="173" t="s">
        <v>616</v>
      </c>
      <c r="AP65" s="173" t="s">
        <v>616</v>
      </c>
    </row>
    <row r="66" spans="1:254" x14ac:dyDescent="0.25">
      <c r="A66" s="159">
        <v>84</v>
      </c>
      <c r="B66" s="160"/>
      <c r="C66" s="169">
        <v>656</v>
      </c>
      <c r="D66" s="160"/>
      <c r="E66" s="160" t="s">
        <v>254</v>
      </c>
      <c r="F66" s="159">
        <v>560127</v>
      </c>
      <c r="G66" s="163" t="s">
        <v>646</v>
      </c>
      <c r="H66" s="167"/>
      <c r="I66" s="170"/>
      <c r="J66" s="167"/>
      <c r="K66" s="166"/>
      <c r="L66" s="171"/>
      <c r="M66" s="166"/>
      <c r="N66" s="166"/>
      <c r="O66" s="166"/>
      <c r="P66" s="167"/>
      <c r="Q66" s="166"/>
      <c r="R66" s="167"/>
      <c r="S66" s="170"/>
      <c r="T66" s="172"/>
      <c r="U66" s="168"/>
      <c r="V66" s="168"/>
      <c r="W66" s="168"/>
      <c r="X66" s="172"/>
      <c r="Y66" s="168"/>
      <c r="Z66" s="167"/>
      <c r="AA66" s="170"/>
      <c r="AB66" s="167"/>
      <c r="AC66" s="166"/>
      <c r="AD66" s="171"/>
      <c r="AE66" s="166"/>
      <c r="AF66" s="167"/>
      <c r="AG66" s="166" t="s">
        <v>616</v>
      </c>
      <c r="AH66" s="167" t="s">
        <v>616</v>
      </c>
      <c r="AI66" s="167" t="s">
        <v>616</v>
      </c>
      <c r="AJ66" s="167"/>
      <c r="AK66" s="167"/>
      <c r="AL66" s="167"/>
      <c r="AM66" s="168"/>
      <c r="AN66" s="168"/>
      <c r="AO66" s="168"/>
      <c r="AP66" s="168"/>
    </row>
    <row r="67" spans="1:254" ht="25.5" x14ac:dyDescent="0.25">
      <c r="A67" s="159">
        <v>85</v>
      </c>
      <c r="B67" s="169">
        <v>516.17999999999995</v>
      </c>
      <c r="C67" s="160"/>
      <c r="D67" s="160"/>
      <c r="E67" s="160" t="s">
        <v>277</v>
      </c>
      <c r="F67" s="159">
        <v>560128</v>
      </c>
      <c r="G67" s="163" t="s">
        <v>647</v>
      </c>
      <c r="H67" s="167"/>
      <c r="I67" s="170"/>
      <c r="J67" s="167"/>
      <c r="K67" s="166"/>
      <c r="L67" s="171"/>
      <c r="M67" s="166"/>
      <c r="N67" s="166"/>
      <c r="O67" s="166"/>
      <c r="P67" s="167"/>
      <c r="Q67" s="166"/>
      <c r="R67" s="167"/>
      <c r="S67" s="170"/>
      <c r="T67" s="172"/>
      <c r="U67" s="168"/>
      <c r="V67" s="168"/>
      <c r="W67" s="168"/>
      <c r="X67" s="172"/>
      <c r="Y67" s="168"/>
      <c r="Z67" s="167"/>
      <c r="AA67" s="170"/>
      <c r="AB67" s="167"/>
      <c r="AC67" s="166"/>
      <c r="AD67" s="171"/>
      <c r="AE67" s="166"/>
      <c r="AF67" s="167"/>
      <c r="AG67" s="166"/>
      <c r="AH67" s="167"/>
      <c r="AI67" s="168"/>
      <c r="AJ67" s="168"/>
      <c r="AK67" s="168"/>
      <c r="AL67" s="168"/>
      <c r="AM67" s="173" t="s">
        <v>616</v>
      </c>
      <c r="AN67" s="173" t="s">
        <v>616</v>
      </c>
      <c r="AO67" s="173" t="s">
        <v>616</v>
      </c>
      <c r="AP67" s="173" t="s">
        <v>616</v>
      </c>
    </row>
    <row r="68" spans="1:254" x14ac:dyDescent="0.25">
      <c r="A68" s="159">
        <v>86</v>
      </c>
      <c r="B68" s="169">
        <v>488.88</v>
      </c>
      <c r="C68" s="160"/>
      <c r="D68" s="160"/>
      <c r="E68" s="160" t="s">
        <v>279</v>
      </c>
      <c r="F68" s="159">
        <v>560129</v>
      </c>
      <c r="G68" s="163" t="s">
        <v>648</v>
      </c>
      <c r="H68" s="167"/>
      <c r="I68" s="183"/>
      <c r="J68" s="167"/>
      <c r="K68" s="170"/>
      <c r="L68" s="171"/>
      <c r="M68" s="166"/>
      <c r="N68" s="166"/>
      <c r="O68" s="166"/>
      <c r="P68" s="167"/>
      <c r="Q68" s="166"/>
      <c r="R68" s="167"/>
      <c r="S68" s="170"/>
      <c r="T68" s="172"/>
      <c r="U68" s="168"/>
      <c r="V68" s="168"/>
      <c r="W68" s="168"/>
      <c r="X68" s="172"/>
      <c r="Y68" s="168"/>
      <c r="Z68" s="184"/>
      <c r="AA68" s="183"/>
      <c r="AB68" s="167"/>
      <c r="AC68" s="170"/>
      <c r="AD68" s="171"/>
      <c r="AE68" s="166"/>
      <c r="AF68" s="167"/>
      <c r="AG68" s="166"/>
      <c r="AH68" s="167"/>
      <c r="AI68" s="168"/>
      <c r="AJ68" s="168"/>
      <c r="AK68" s="168"/>
      <c r="AL68" s="168"/>
      <c r="AM68" s="173" t="s">
        <v>616</v>
      </c>
      <c r="AN68" s="173" t="s">
        <v>616</v>
      </c>
      <c r="AO68" s="173" t="s">
        <v>616</v>
      </c>
      <c r="AP68" s="173" t="s">
        <v>616</v>
      </c>
    </row>
    <row r="69" spans="1:254" x14ac:dyDescent="0.25">
      <c r="A69" s="159">
        <v>87</v>
      </c>
      <c r="B69" s="169">
        <v>497.78</v>
      </c>
      <c r="C69" s="160"/>
      <c r="D69" s="160"/>
      <c r="E69" s="160" t="s">
        <v>281</v>
      </c>
      <c r="F69" s="159">
        <v>560134</v>
      </c>
      <c r="G69" s="163" t="s">
        <v>649</v>
      </c>
      <c r="H69" s="167"/>
      <c r="I69" s="170"/>
      <c r="J69" s="167"/>
      <c r="K69" s="166"/>
      <c r="L69" s="171"/>
      <c r="M69" s="166"/>
      <c r="N69" s="166"/>
      <c r="O69" s="166"/>
      <c r="P69" s="167"/>
      <c r="Q69" s="166"/>
      <c r="R69" s="167"/>
      <c r="S69" s="170"/>
      <c r="T69" s="172"/>
      <c r="U69" s="168"/>
      <c r="V69" s="168"/>
      <c r="W69" s="168"/>
      <c r="X69" s="172"/>
      <c r="Y69" s="168"/>
      <c r="Z69" s="167"/>
      <c r="AA69" s="170"/>
      <c r="AB69" s="167"/>
      <c r="AC69" s="166"/>
      <c r="AD69" s="171"/>
      <c r="AE69" s="166"/>
      <c r="AF69" s="167"/>
      <c r="AG69" s="166"/>
      <c r="AH69" s="167"/>
      <c r="AI69" s="168"/>
      <c r="AJ69" s="168"/>
      <c r="AK69" s="168"/>
      <c r="AL69" s="168"/>
      <c r="AM69" s="173" t="s">
        <v>616</v>
      </c>
      <c r="AN69" s="173" t="s">
        <v>616</v>
      </c>
      <c r="AO69" s="173" t="s">
        <v>616</v>
      </c>
      <c r="AP69" s="173" t="s">
        <v>616</v>
      </c>
    </row>
    <row r="70" spans="1:254" x14ac:dyDescent="0.25">
      <c r="A70" s="159">
        <v>88</v>
      </c>
      <c r="B70" s="169">
        <v>476.79</v>
      </c>
      <c r="C70" s="160"/>
      <c r="D70" s="160"/>
      <c r="E70" s="160" t="s">
        <v>283</v>
      </c>
      <c r="F70" s="159">
        <v>560135</v>
      </c>
      <c r="G70" s="163" t="s">
        <v>650</v>
      </c>
      <c r="H70" s="167"/>
      <c r="I70" s="170"/>
      <c r="J70" s="167"/>
      <c r="K70" s="166"/>
      <c r="L70" s="171"/>
      <c r="M70" s="166"/>
      <c r="N70" s="166"/>
      <c r="O70" s="166"/>
      <c r="P70" s="167"/>
      <c r="Q70" s="166"/>
      <c r="R70" s="167"/>
      <c r="S70" s="170"/>
      <c r="T70" s="172"/>
      <c r="U70" s="168"/>
      <c r="V70" s="168"/>
      <c r="W70" s="168"/>
      <c r="X70" s="172"/>
      <c r="Y70" s="168"/>
      <c r="Z70" s="167"/>
      <c r="AA70" s="170"/>
      <c r="AB70" s="167"/>
      <c r="AC70" s="166"/>
      <c r="AD70" s="171"/>
      <c r="AE70" s="166"/>
      <c r="AF70" s="167"/>
      <c r="AG70" s="166"/>
      <c r="AH70" s="167"/>
      <c r="AI70" s="168"/>
      <c r="AJ70" s="168"/>
      <c r="AK70" s="168"/>
      <c r="AL70" s="168"/>
      <c r="AM70" s="173" t="s">
        <v>616</v>
      </c>
      <c r="AN70" s="173" t="s">
        <v>616</v>
      </c>
      <c r="AO70" s="173" t="s">
        <v>616</v>
      </c>
      <c r="AP70" s="173" t="s">
        <v>616</v>
      </c>
    </row>
    <row r="71" spans="1:254" x14ac:dyDescent="0.25">
      <c r="A71" s="159">
        <v>89</v>
      </c>
      <c r="B71" s="169">
        <v>463.22</v>
      </c>
      <c r="C71" s="160"/>
      <c r="D71" s="160"/>
      <c r="E71" s="160" t="s">
        <v>285</v>
      </c>
      <c r="F71" s="159">
        <v>560137</v>
      </c>
      <c r="G71" s="163" t="s">
        <v>651</v>
      </c>
      <c r="H71" s="167"/>
      <c r="I71" s="170"/>
      <c r="J71" s="167"/>
      <c r="K71" s="166"/>
      <c r="L71" s="171"/>
      <c r="M71" s="166"/>
      <c r="N71" s="166"/>
      <c r="O71" s="166"/>
      <c r="P71" s="167"/>
      <c r="Q71" s="166"/>
      <c r="R71" s="167"/>
      <c r="S71" s="170"/>
      <c r="T71" s="172"/>
      <c r="U71" s="168"/>
      <c r="V71" s="168"/>
      <c r="W71" s="168"/>
      <c r="X71" s="172"/>
      <c r="Y71" s="168"/>
      <c r="Z71" s="167"/>
      <c r="AA71" s="170"/>
      <c r="AB71" s="167"/>
      <c r="AC71" s="166"/>
      <c r="AD71" s="171"/>
      <c r="AE71" s="166"/>
      <c r="AF71" s="167"/>
      <c r="AG71" s="166"/>
      <c r="AH71" s="167"/>
      <c r="AI71" s="168"/>
      <c r="AJ71" s="168"/>
      <c r="AK71" s="168"/>
      <c r="AL71" s="168"/>
      <c r="AM71" s="173" t="s">
        <v>616</v>
      </c>
      <c r="AN71" s="173" t="s">
        <v>616</v>
      </c>
      <c r="AO71" s="173" t="s">
        <v>616</v>
      </c>
      <c r="AP71" s="173" t="s">
        <v>616</v>
      </c>
    </row>
    <row r="72" spans="1:254" x14ac:dyDescent="0.25">
      <c r="A72" s="159">
        <v>90</v>
      </c>
      <c r="B72" s="169">
        <v>543.39</v>
      </c>
      <c r="C72" s="160"/>
      <c r="D72" s="160"/>
      <c r="E72" s="160" t="s">
        <v>287</v>
      </c>
      <c r="F72" s="159">
        <v>560139</v>
      </c>
      <c r="G72" s="163" t="s">
        <v>652</v>
      </c>
      <c r="H72" s="167"/>
      <c r="I72" s="185"/>
      <c r="J72" s="186"/>
      <c r="K72" s="185"/>
      <c r="L72" s="187"/>
      <c r="M72" s="188"/>
      <c r="N72" s="188"/>
      <c r="O72" s="188"/>
      <c r="P72" s="186"/>
      <c r="Q72" s="185"/>
      <c r="R72" s="189"/>
      <c r="S72" s="190"/>
      <c r="T72" s="172"/>
      <c r="U72" s="168"/>
      <c r="V72" s="168"/>
      <c r="W72" s="168"/>
      <c r="X72" s="172"/>
      <c r="Y72" s="168"/>
      <c r="Z72" s="186"/>
      <c r="AA72" s="185"/>
      <c r="AB72" s="186"/>
      <c r="AC72" s="185"/>
      <c r="AD72" s="187"/>
      <c r="AE72" s="188"/>
      <c r="AF72" s="186"/>
      <c r="AG72" s="185"/>
      <c r="AH72" s="189"/>
      <c r="AI72" s="168"/>
      <c r="AJ72" s="168"/>
      <c r="AK72" s="168"/>
      <c r="AL72" s="168"/>
      <c r="AM72" s="173" t="s">
        <v>616</v>
      </c>
      <c r="AN72" s="173" t="s">
        <v>616</v>
      </c>
      <c r="AO72" s="173" t="s">
        <v>616</v>
      </c>
      <c r="AP72" s="173" t="s">
        <v>616</v>
      </c>
    </row>
    <row r="73" spans="1:254" ht="25.5" x14ac:dyDescent="0.25">
      <c r="A73" s="159">
        <v>91</v>
      </c>
      <c r="B73" s="169">
        <v>484.1</v>
      </c>
      <c r="C73" s="160"/>
      <c r="D73" s="160"/>
      <c r="E73" s="160" t="s">
        <v>289</v>
      </c>
      <c r="F73" s="159">
        <v>560143</v>
      </c>
      <c r="G73" s="163" t="s">
        <v>653</v>
      </c>
      <c r="H73" s="167"/>
      <c r="I73" s="183"/>
      <c r="J73" s="184"/>
      <c r="K73" s="191"/>
      <c r="L73" s="176"/>
      <c r="M73" s="177"/>
      <c r="N73" s="177"/>
      <c r="O73" s="177"/>
      <c r="P73" s="184"/>
      <c r="Q73" s="191"/>
      <c r="R73" s="192"/>
      <c r="S73" s="193"/>
      <c r="T73" s="172"/>
      <c r="U73" s="168"/>
      <c r="V73" s="168"/>
      <c r="W73" s="168"/>
      <c r="X73" s="172"/>
      <c r="Y73" s="168"/>
      <c r="Z73" s="184"/>
      <c r="AA73" s="183"/>
      <c r="AB73" s="184"/>
      <c r="AC73" s="191"/>
      <c r="AD73" s="176"/>
      <c r="AE73" s="177"/>
      <c r="AF73" s="184"/>
      <c r="AG73" s="191"/>
      <c r="AH73" s="192"/>
      <c r="AI73" s="168"/>
      <c r="AJ73" s="168"/>
      <c r="AK73" s="168"/>
      <c r="AL73" s="168"/>
      <c r="AM73" s="173" t="s">
        <v>616</v>
      </c>
      <c r="AN73" s="173" t="s">
        <v>616</v>
      </c>
      <c r="AO73" s="173" t="s">
        <v>616</v>
      </c>
      <c r="AP73" s="173" t="s">
        <v>616</v>
      </c>
    </row>
    <row r="74" spans="1:254" x14ac:dyDescent="0.25">
      <c r="A74" s="159">
        <v>92</v>
      </c>
      <c r="B74" s="169">
        <v>473.86</v>
      </c>
      <c r="C74" s="160"/>
      <c r="D74" s="160"/>
      <c r="E74" s="160" t="s">
        <v>291</v>
      </c>
      <c r="F74" s="159">
        <v>560145</v>
      </c>
      <c r="G74" s="163" t="s">
        <v>654</v>
      </c>
      <c r="H74" s="167"/>
      <c r="I74" s="183"/>
      <c r="J74" s="194"/>
      <c r="K74" s="191"/>
      <c r="L74" s="195"/>
      <c r="M74" s="196"/>
      <c r="N74" s="196"/>
      <c r="O74" s="196"/>
      <c r="P74" s="184"/>
      <c r="Q74" s="197"/>
      <c r="R74" s="192"/>
      <c r="S74" s="193"/>
      <c r="T74" s="172"/>
      <c r="U74" s="168"/>
      <c r="V74" s="168"/>
      <c r="W74" s="168"/>
      <c r="X74" s="172"/>
      <c r="Y74" s="168"/>
      <c r="Z74" s="184"/>
      <c r="AA74" s="183"/>
      <c r="AB74" s="194"/>
      <c r="AC74" s="191"/>
      <c r="AD74" s="195"/>
      <c r="AE74" s="196"/>
      <c r="AF74" s="184"/>
      <c r="AG74" s="197"/>
      <c r="AH74" s="192"/>
      <c r="AI74" s="168"/>
      <c r="AJ74" s="168"/>
      <c r="AK74" s="168"/>
      <c r="AL74" s="168"/>
      <c r="AM74" s="173" t="s">
        <v>616</v>
      </c>
      <c r="AN74" s="173" t="s">
        <v>616</v>
      </c>
      <c r="AO74" s="173" t="s">
        <v>616</v>
      </c>
      <c r="AP74" s="173" t="s">
        <v>616</v>
      </c>
    </row>
    <row r="75" spans="1:254" x14ac:dyDescent="0.25">
      <c r="A75" s="159">
        <v>93</v>
      </c>
      <c r="B75" s="169">
        <v>467.28</v>
      </c>
      <c r="C75" s="160"/>
      <c r="D75" s="160"/>
      <c r="E75" s="160" t="s">
        <v>293</v>
      </c>
      <c r="F75" s="159">
        <v>560148</v>
      </c>
      <c r="G75" s="163" t="s">
        <v>655</v>
      </c>
      <c r="H75" s="167"/>
      <c r="I75" s="183"/>
      <c r="J75" s="184"/>
      <c r="K75" s="191"/>
      <c r="L75" s="176"/>
      <c r="M75" s="177"/>
      <c r="N75" s="177"/>
      <c r="O75" s="177"/>
      <c r="P75" s="184"/>
      <c r="Q75" s="191"/>
      <c r="R75" s="192"/>
      <c r="S75" s="193"/>
      <c r="T75" s="172"/>
      <c r="U75" s="168"/>
      <c r="V75" s="168"/>
      <c r="W75" s="168"/>
      <c r="X75" s="172"/>
      <c r="Y75" s="168"/>
      <c r="Z75" s="184"/>
      <c r="AA75" s="183"/>
      <c r="AB75" s="184"/>
      <c r="AC75" s="191"/>
      <c r="AD75" s="176"/>
      <c r="AE75" s="177"/>
      <c r="AF75" s="184"/>
      <c r="AG75" s="191"/>
      <c r="AH75" s="192"/>
      <c r="AI75" s="168"/>
      <c r="AJ75" s="168"/>
      <c r="AK75" s="168"/>
      <c r="AL75" s="168"/>
      <c r="AM75" s="173" t="s">
        <v>616</v>
      </c>
      <c r="AN75" s="173" t="s">
        <v>616</v>
      </c>
      <c r="AO75" s="173" t="s">
        <v>616</v>
      </c>
      <c r="AP75" s="173" t="s">
        <v>616</v>
      </c>
    </row>
    <row r="76" spans="1:254" x14ac:dyDescent="0.25">
      <c r="A76" s="159">
        <v>94</v>
      </c>
      <c r="B76" s="169">
        <v>473.56</v>
      </c>
      <c r="C76" s="160"/>
      <c r="D76" s="160"/>
      <c r="E76" s="160" t="s">
        <v>295</v>
      </c>
      <c r="F76" s="159">
        <v>560149</v>
      </c>
      <c r="G76" s="163" t="s">
        <v>656</v>
      </c>
      <c r="H76" s="167"/>
      <c r="I76" s="183"/>
      <c r="J76" s="184"/>
      <c r="K76" s="191"/>
      <c r="L76" s="176"/>
      <c r="M76" s="177"/>
      <c r="N76" s="177"/>
      <c r="O76" s="177"/>
      <c r="P76" s="184"/>
      <c r="Q76" s="191"/>
      <c r="R76" s="192"/>
      <c r="S76" s="193"/>
      <c r="T76" s="172"/>
      <c r="U76" s="168"/>
      <c r="V76" s="168"/>
      <c r="W76" s="168"/>
      <c r="X76" s="172"/>
      <c r="Y76" s="168"/>
      <c r="Z76" s="198"/>
      <c r="AA76" s="183"/>
      <c r="AB76" s="184"/>
      <c r="AC76" s="191"/>
      <c r="AD76" s="176"/>
      <c r="AE76" s="177"/>
      <c r="AF76" s="184"/>
      <c r="AG76" s="191"/>
      <c r="AH76" s="192"/>
      <c r="AI76" s="168"/>
      <c r="AJ76" s="168"/>
      <c r="AK76" s="168"/>
      <c r="AL76" s="168"/>
      <c r="AM76" s="173" t="s">
        <v>616</v>
      </c>
      <c r="AN76" s="173" t="s">
        <v>616</v>
      </c>
      <c r="AO76" s="173" t="s">
        <v>616</v>
      </c>
      <c r="AP76" s="173" t="s">
        <v>616</v>
      </c>
      <c r="AQ76" s="199"/>
      <c r="AR76" s="199"/>
      <c r="AS76" s="199"/>
      <c r="AT76" s="199"/>
      <c r="AU76" s="199"/>
      <c r="AV76" s="199"/>
      <c r="AW76" s="199"/>
      <c r="AX76" s="199"/>
      <c r="AY76" s="199"/>
      <c r="AZ76" s="199"/>
      <c r="BA76" s="199"/>
      <c r="BB76" s="199"/>
      <c r="BC76" s="199"/>
      <c r="BD76" s="199"/>
      <c r="BE76" s="199"/>
      <c r="BF76" s="199"/>
      <c r="BG76" s="199"/>
      <c r="BH76" s="199"/>
      <c r="BI76" s="199"/>
      <c r="BJ76" s="199"/>
      <c r="BK76" s="199"/>
      <c r="BL76" s="199"/>
      <c r="BM76" s="199"/>
      <c r="BN76" s="199"/>
      <c r="BO76" s="199"/>
      <c r="BP76" s="199"/>
      <c r="BQ76" s="199"/>
      <c r="BR76" s="199"/>
      <c r="BS76" s="199"/>
      <c r="BT76" s="199"/>
      <c r="BU76" s="199"/>
      <c r="BV76" s="199"/>
      <c r="BW76" s="199"/>
      <c r="BX76" s="199"/>
      <c r="BY76" s="199"/>
      <c r="BZ76" s="199"/>
      <c r="CA76" s="199"/>
      <c r="CB76" s="199"/>
      <c r="CC76" s="199"/>
      <c r="CD76" s="199"/>
      <c r="CE76" s="199"/>
      <c r="CF76" s="199"/>
      <c r="CG76" s="199"/>
      <c r="CH76" s="199"/>
      <c r="CI76" s="199"/>
      <c r="CJ76" s="199"/>
      <c r="CK76" s="199"/>
      <c r="CL76" s="199"/>
      <c r="CM76" s="199"/>
      <c r="CN76" s="199"/>
      <c r="CO76" s="199"/>
      <c r="CP76" s="199"/>
      <c r="CQ76" s="199"/>
      <c r="CR76" s="199"/>
      <c r="CS76" s="199"/>
      <c r="CT76" s="199"/>
      <c r="CU76" s="199"/>
      <c r="CV76" s="199"/>
      <c r="CW76" s="199"/>
      <c r="CX76" s="199"/>
      <c r="CY76" s="199"/>
      <c r="CZ76" s="199"/>
      <c r="DA76" s="199"/>
      <c r="DB76" s="199"/>
      <c r="DC76" s="199"/>
      <c r="DD76" s="199"/>
      <c r="DE76" s="199"/>
      <c r="DF76" s="199"/>
      <c r="DG76" s="199"/>
      <c r="DH76" s="199"/>
      <c r="DI76" s="199"/>
      <c r="DJ76" s="199"/>
      <c r="DK76" s="199"/>
      <c r="DL76" s="199"/>
      <c r="DM76" s="199"/>
      <c r="DN76" s="199"/>
      <c r="DO76" s="199"/>
      <c r="DP76" s="199"/>
      <c r="DQ76" s="199"/>
      <c r="DR76" s="199"/>
      <c r="DS76" s="199"/>
      <c r="DT76" s="199"/>
      <c r="DU76" s="199"/>
      <c r="DV76" s="199"/>
      <c r="DW76" s="199"/>
      <c r="DX76" s="199"/>
      <c r="DY76" s="199"/>
      <c r="DZ76" s="199"/>
      <c r="EA76" s="199"/>
      <c r="EB76" s="199"/>
      <c r="EC76" s="199"/>
      <c r="ED76" s="199"/>
      <c r="EE76" s="199"/>
      <c r="EF76" s="199"/>
      <c r="EG76" s="199"/>
      <c r="EH76" s="199"/>
      <c r="EI76" s="199"/>
      <c r="EJ76" s="199"/>
      <c r="EK76" s="199"/>
      <c r="EL76" s="199"/>
      <c r="EM76" s="199"/>
      <c r="EN76" s="199"/>
      <c r="EO76" s="199"/>
      <c r="EP76" s="199"/>
      <c r="EQ76" s="199"/>
      <c r="ER76" s="199"/>
      <c r="ES76" s="199"/>
      <c r="ET76" s="199"/>
      <c r="EU76" s="199"/>
      <c r="EV76" s="199"/>
      <c r="EW76" s="199"/>
      <c r="EX76" s="199"/>
      <c r="EY76" s="199"/>
      <c r="EZ76" s="199"/>
      <c r="FA76" s="199"/>
      <c r="FB76" s="199"/>
      <c r="FC76" s="199"/>
      <c r="FD76" s="199"/>
      <c r="FE76" s="199"/>
      <c r="FF76" s="199"/>
      <c r="FG76" s="199"/>
      <c r="FH76" s="199"/>
      <c r="FI76" s="199"/>
      <c r="FJ76" s="199"/>
      <c r="FK76" s="199"/>
      <c r="FL76" s="199"/>
      <c r="FM76" s="199"/>
      <c r="FN76" s="199"/>
      <c r="FO76" s="199"/>
      <c r="FP76" s="199"/>
      <c r="FQ76" s="199"/>
      <c r="FR76" s="199"/>
      <c r="FS76" s="199"/>
      <c r="FT76" s="199"/>
      <c r="FU76" s="199"/>
      <c r="FV76" s="199"/>
      <c r="FW76" s="199"/>
      <c r="FX76" s="199"/>
      <c r="FY76" s="199"/>
      <c r="FZ76" s="199"/>
      <c r="GA76" s="199"/>
      <c r="GB76" s="199"/>
      <c r="GC76" s="199"/>
      <c r="GD76" s="199"/>
      <c r="GE76" s="199"/>
      <c r="GF76" s="199"/>
      <c r="GG76" s="199"/>
      <c r="GH76" s="199"/>
      <c r="GI76" s="199"/>
      <c r="GJ76" s="199"/>
      <c r="GK76" s="199"/>
      <c r="GL76" s="199"/>
      <c r="GM76" s="199"/>
      <c r="GN76" s="199"/>
      <c r="GO76" s="199"/>
      <c r="GP76" s="199"/>
      <c r="GQ76" s="199"/>
      <c r="GR76" s="199"/>
      <c r="GS76" s="199"/>
      <c r="GT76" s="199"/>
      <c r="GU76" s="199"/>
      <c r="GV76" s="199"/>
      <c r="GW76" s="199"/>
      <c r="GX76" s="199"/>
      <c r="GY76" s="199"/>
      <c r="GZ76" s="199"/>
      <c r="HA76" s="199"/>
      <c r="HB76" s="199"/>
      <c r="HC76" s="199"/>
      <c r="HD76" s="199"/>
      <c r="HE76" s="199"/>
      <c r="HF76" s="199"/>
      <c r="HG76" s="199"/>
      <c r="HH76" s="199"/>
      <c r="HI76" s="199"/>
      <c r="HJ76" s="199"/>
      <c r="HK76" s="199"/>
      <c r="HL76" s="199"/>
      <c r="HM76" s="199"/>
      <c r="HN76" s="199"/>
      <c r="HO76" s="199"/>
      <c r="HP76" s="199"/>
      <c r="HQ76" s="199"/>
      <c r="HR76" s="199"/>
      <c r="HS76" s="199"/>
      <c r="HT76" s="199"/>
      <c r="HU76" s="199"/>
      <c r="HV76" s="199"/>
      <c r="HW76" s="199"/>
      <c r="HX76" s="199"/>
      <c r="HY76" s="199"/>
      <c r="HZ76" s="199"/>
      <c r="IA76" s="199"/>
      <c r="IB76" s="199"/>
      <c r="IC76" s="199"/>
      <c r="ID76" s="199"/>
      <c r="IE76" s="199"/>
      <c r="IF76" s="199"/>
      <c r="IG76" s="199"/>
      <c r="IH76" s="199"/>
      <c r="II76" s="199"/>
      <c r="IJ76" s="199"/>
      <c r="IK76" s="199"/>
      <c r="IL76" s="199"/>
      <c r="IM76" s="199"/>
      <c r="IN76" s="199"/>
      <c r="IO76" s="199"/>
      <c r="IP76" s="199"/>
      <c r="IQ76" s="199"/>
      <c r="IR76" s="199"/>
      <c r="IS76" s="199"/>
      <c r="IT76" s="199"/>
    </row>
    <row r="77" spans="1:254" ht="25.5" x14ac:dyDescent="0.25">
      <c r="A77" s="159">
        <v>95</v>
      </c>
      <c r="B77" s="169">
        <v>500.55</v>
      </c>
      <c r="C77" s="160"/>
      <c r="D77" s="160"/>
      <c r="E77" s="160" t="s">
        <v>297</v>
      </c>
      <c r="F77" s="159">
        <v>560155</v>
      </c>
      <c r="G77" s="163" t="s">
        <v>657</v>
      </c>
      <c r="H77" s="167"/>
      <c r="I77" s="183"/>
      <c r="J77" s="184"/>
      <c r="K77" s="191"/>
      <c r="L77" s="176"/>
      <c r="M77" s="177"/>
      <c r="N77" s="177"/>
      <c r="O77" s="177"/>
      <c r="P77" s="184"/>
      <c r="Q77" s="191"/>
      <c r="R77" s="192"/>
      <c r="S77" s="193"/>
      <c r="T77" s="172"/>
      <c r="U77" s="168"/>
      <c r="V77" s="168"/>
      <c r="W77" s="168"/>
      <c r="X77" s="172"/>
      <c r="Y77" s="168"/>
      <c r="Z77" s="184"/>
      <c r="AA77" s="183"/>
      <c r="AB77" s="184"/>
      <c r="AC77" s="191"/>
      <c r="AD77" s="176"/>
      <c r="AE77" s="177"/>
      <c r="AF77" s="184"/>
      <c r="AG77" s="191"/>
      <c r="AH77" s="192"/>
      <c r="AI77" s="168"/>
      <c r="AJ77" s="168"/>
      <c r="AK77" s="168"/>
      <c r="AL77" s="168"/>
      <c r="AM77" s="173" t="s">
        <v>616</v>
      </c>
      <c r="AN77" s="173" t="s">
        <v>616</v>
      </c>
      <c r="AO77" s="173" t="s">
        <v>616</v>
      </c>
      <c r="AP77" s="173" t="s">
        <v>616</v>
      </c>
    </row>
    <row r="78" spans="1:254" x14ac:dyDescent="0.25">
      <c r="A78" s="159">
        <v>96</v>
      </c>
      <c r="B78" s="169">
        <v>469.24</v>
      </c>
      <c r="C78" s="160"/>
      <c r="D78" s="160"/>
      <c r="E78" s="160" t="s">
        <v>299</v>
      </c>
      <c r="F78" s="159">
        <v>560156</v>
      </c>
      <c r="G78" s="163" t="s">
        <v>658</v>
      </c>
      <c r="H78" s="167"/>
      <c r="I78" s="183"/>
      <c r="J78" s="184"/>
      <c r="K78" s="191"/>
      <c r="L78" s="176"/>
      <c r="M78" s="177"/>
      <c r="N78" s="177"/>
      <c r="O78" s="177"/>
      <c r="P78" s="184"/>
      <c r="Q78" s="191"/>
      <c r="R78" s="192"/>
      <c r="S78" s="193"/>
      <c r="T78" s="172"/>
      <c r="U78" s="168"/>
      <c r="V78" s="168"/>
      <c r="W78" s="168"/>
      <c r="X78" s="172"/>
      <c r="Y78" s="168"/>
      <c r="Z78" s="184"/>
      <c r="AA78" s="183"/>
      <c r="AB78" s="184"/>
      <c r="AC78" s="191"/>
      <c r="AD78" s="176"/>
      <c r="AE78" s="177"/>
      <c r="AF78" s="184"/>
      <c r="AG78" s="191"/>
      <c r="AH78" s="192"/>
      <c r="AI78" s="168"/>
      <c r="AJ78" s="168"/>
      <c r="AK78" s="168"/>
      <c r="AL78" s="168"/>
      <c r="AM78" s="173" t="s">
        <v>616</v>
      </c>
      <c r="AN78" s="173" t="s">
        <v>616</v>
      </c>
      <c r="AO78" s="173" t="s">
        <v>616</v>
      </c>
      <c r="AP78" s="173" t="s">
        <v>616</v>
      </c>
    </row>
    <row r="79" spans="1:254" x14ac:dyDescent="0.25">
      <c r="A79" s="159">
        <v>97</v>
      </c>
      <c r="B79" s="169">
        <v>499.88</v>
      </c>
      <c r="C79" s="160"/>
      <c r="D79" s="160"/>
      <c r="E79" s="160" t="s">
        <v>301</v>
      </c>
      <c r="F79" s="159">
        <v>560157</v>
      </c>
      <c r="G79" s="163" t="s">
        <v>659</v>
      </c>
      <c r="H79" s="167"/>
      <c r="I79" s="183"/>
      <c r="J79" s="184"/>
      <c r="K79" s="191"/>
      <c r="L79" s="176"/>
      <c r="M79" s="177"/>
      <c r="N79" s="177"/>
      <c r="O79" s="177"/>
      <c r="P79" s="184"/>
      <c r="Q79" s="191"/>
      <c r="R79" s="192"/>
      <c r="S79" s="193"/>
      <c r="T79" s="172"/>
      <c r="U79" s="168"/>
      <c r="V79" s="168"/>
      <c r="W79" s="168"/>
      <c r="X79" s="172"/>
      <c r="Y79" s="168"/>
      <c r="Z79" s="184"/>
      <c r="AA79" s="183"/>
      <c r="AB79" s="184"/>
      <c r="AC79" s="191"/>
      <c r="AD79" s="176"/>
      <c r="AE79" s="177"/>
      <c r="AF79" s="184"/>
      <c r="AG79" s="191"/>
      <c r="AH79" s="192"/>
      <c r="AI79" s="168"/>
      <c r="AJ79" s="168"/>
      <c r="AK79" s="168"/>
      <c r="AL79" s="168"/>
      <c r="AM79" s="173" t="s">
        <v>616</v>
      </c>
      <c r="AN79" s="173" t="s">
        <v>616</v>
      </c>
      <c r="AO79" s="173" t="s">
        <v>616</v>
      </c>
      <c r="AP79" s="173" t="s">
        <v>616</v>
      </c>
    </row>
    <row r="80" spans="1:254" x14ac:dyDescent="0.25">
      <c r="A80" s="159">
        <v>98</v>
      </c>
      <c r="B80" s="169">
        <v>490.83</v>
      </c>
      <c r="C80" s="160"/>
      <c r="D80" s="160"/>
      <c r="E80" s="160" t="s">
        <v>303</v>
      </c>
      <c r="F80" s="159">
        <v>560163</v>
      </c>
      <c r="G80" s="163" t="s">
        <v>660</v>
      </c>
      <c r="H80" s="167"/>
      <c r="I80" s="183"/>
      <c r="J80" s="184"/>
      <c r="K80" s="191"/>
      <c r="L80" s="176"/>
      <c r="M80" s="177"/>
      <c r="N80" s="177"/>
      <c r="O80" s="177"/>
      <c r="P80" s="184"/>
      <c r="Q80" s="191"/>
      <c r="R80" s="192"/>
      <c r="S80" s="193"/>
      <c r="T80" s="172"/>
      <c r="U80" s="168"/>
      <c r="V80" s="168"/>
      <c r="W80" s="168"/>
      <c r="X80" s="172"/>
      <c r="Y80" s="168"/>
      <c r="Z80" s="184"/>
      <c r="AA80" s="183"/>
      <c r="AB80" s="184"/>
      <c r="AC80" s="191"/>
      <c r="AD80" s="176"/>
      <c r="AE80" s="177"/>
      <c r="AF80" s="184"/>
      <c r="AG80" s="191"/>
      <c r="AH80" s="192"/>
      <c r="AI80" s="168"/>
      <c r="AJ80" s="168"/>
      <c r="AK80" s="168"/>
      <c r="AL80" s="168"/>
      <c r="AM80" s="173" t="s">
        <v>616</v>
      </c>
      <c r="AN80" s="173" t="s">
        <v>616</v>
      </c>
      <c r="AO80" s="173" t="s">
        <v>616</v>
      </c>
      <c r="AP80" s="173" t="s">
        <v>616</v>
      </c>
    </row>
    <row r="81" spans="1:42" x14ac:dyDescent="0.25">
      <c r="A81" s="159">
        <v>100</v>
      </c>
      <c r="B81" s="169">
        <v>469.9</v>
      </c>
      <c r="C81" s="160"/>
      <c r="D81" s="160"/>
      <c r="E81" s="160" t="s">
        <v>305</v>
      </c>
      <c r="F81" s="159">
        <v>560166</v>
      </c>
      <c r="G81" s="163" t="s">
        <v>661</v>
      </c>
      <c r="H81" s="167"/>
      <c r="I81" s="183"/>
      <c r="J81" s="184"/>
      <c r="K81" s="191"/>
      <c r="L81" s="176"/>
      <c r="M81" s="177"/>
      <c r="N81" s="177"/>
      <c r="O81" s="177"/>
      <c r="P81" s="184"/>
      <c r="Q81" s="191"/>
      <c r="R81" s="192"/>
      <c r="S81" s="193"/>
      <c r="T81" s="172"/>
      <c r="U81" s="168"/>
      <c r="V81" s="168"/>
      <c r="W81" s="168"/>
      <c r="X81" s="172"/>
      <c r="Y81" s="168"/>
      <c r="Z81" s="184"/>
      <c r="AA81" s="183"/>
      <c r="AB81" s="184"/>
      <c r="AC81" s="191"/>
      <c r="AD81" s="176"/>
      <c r="AE81" s="177"/>
      <c r="AF81" s="184"/>
      <c r="AG81" s="191"/>
      <c r="AH81" s="192"/>
      <c r="AI81" s="168"/>
      <c r="AJ81" s="168"/>
      <c r="AK81" s="168"/>
      <c r="AL81" s="168"/>
      <c r="AM81" s="173" t="s">
        <v>616</v>
      </c>
      <c r="AN81" s="173" t="s">
        <v>616</v>
      </c>
      <c r="AO81" s="173" t="s">
        <v>616</v>
      </c>
      <c r="AP81" s="173" t="s">
        <v>616</v>
      </c>
    </row>
    <row r="82" spans="1:42" x14ac:dyDescent="0.25">
      <c r="A82" s="159">
        <v>101</v>
      </c>
      <c r="B82" s="169">
        <v>463.63</v>
      </c>
      <c r="C82" s="160"/>
      <c r="D82" s="160"/>
      <c r="E82" s="160" t="s">
        <v>307</v>
      </c>
      <c r="F82" s="159">
        <v>560172</v>
      </c>
      <c r="G82" s="163" t="s">
        <v>662</v>
      </c>
      <c r="H82" s="167"/>
      <c r="I82" s="183"/>
      <c r="J82" s="184"/>
      <c r="K82" s="191"/>
      <c r="L82" s="176"/>
      <c r="M82" s="177"/>
      <c r="N82" s="177"/>
      <c r="O82" s="177"/>
      <c r="P82" s="184"/>
      <c r="Q82" s="191"/>
      <c r="R82" s="192"/>
      <c r="S82" s="193"/>
      <c r="T82" s="172"/>
      <c r="U82" s="168"/>
      <c r="V82" s="168"/>
      <c r="W82" s="168"/>
      <c r="X82" s="172"/>
      <c r="Y82" s="168"/>
      <c r="Z82" s="184"/>
      <c r="AA82" s="183"/>
      <c r="AB82" s="184"/>
      <c r="AC82" s="191"/>
      <c r="AD82" s="176"/>
      <c r="AE82" s="177"/>
      <c r="AF82" s="184"/>
      <c r="AG82" s="191"/>
      <c r="AH82" s="192"/>
      <c r="AI82" s="168"/>
      <c r="AJ82" s="168"/>
      <c r="AK82" s="168"/>
      <c r="AL82" s="168"/>
      <c r="AM82" s="173" t="s">
        <v>616</v>
      </c>
      <c r="AN82" s="173" t="s">
        <v>616</v>
      </c>
      <c r="AO82" s="173" t="s">
        <v>616</v>
      </c>
      <c r="AP82" s="173" t="s">
        <v>616</v>
      </c>
    </row>
    <row r="83" spans="1:42" x14ac:dyDescent="0.25">
      <c r="A83" s="159">
        <v>102</v>
      </c>
      <c r="B83" s="169">
        <v>503.05</v>
      </c>
      <c r="C83" s="160"/>
      <c r="D83" s="160"/>
      <c r="E83" s="160" t="s">
        <v>309</v>
      </c>
      <c r="F83" s="159">
        <v>560175</v>
      </c>
      <c r="G83" s="163" t="s">
        <v>663</v>
      </c>
      <c r="H83" s="167"/>
      <c r="I83" s="183"/>
      <c r="J83" s="184"/>
      <c r="K83" s="191"/>
      <c r="L83" s="176"/>
      <c r="M83" s="177"/>
      <c r="N83" s="177"/>
      <c r="O83" s="177"/>
      <c r="P83" s="184"/>
      <c r="Q83" s="191"/>
      <c r="R83" s="192"/>
      <c r="S83" s="193"/>
      <c r="T83" s="172"/>
      <c r="U83" s="168"/>
      <c r="V83" s="168"/>
      <c r="W83" s="168"/>
      <c r="X83" s="172"/>
      <c r="Y83" s="168"/>
      <c r="Z83" s="184"/>
      <c r="AA83" s="183"/>
      <c r="AB83" s="184"/>
      <c r="AC83" s="191"/>
      <c r="AD83" s="176"/>
      <c r="AE83" s="177"/>
      <c r="AF83" s="184"/>
      <c r="AG83" s="191"/>
      <c r="AH83" s="192"/>
      <c r="AI83" s="168"/>
      <c r="AJ83" s="168"/>
      <c r="AK83" s="168"/>
      <c r="AL83" s="168"/>
      <c r="AM83" s="173" t="s">
        <v>616</v>
      </c>
      <c r="AN83" s="173" t="s">
        <v>616</v>
      </c>
      <c r="AO83" s="173" t="s">
        <v>616</v>
      </c>
      <c r="AP83" s="173" t="s">
        <v>616</v>
      </c>
    </row>
    <row r="84" spans="1:42" x14ac:dyDescent="0.25">
      <c r="A84" s="159">
        <v>103</v>
      </c>
      <c r="B84" s="169">
        <v>465</v>
      </c>
      <c r="C84" s="160"/>
      <c r="D84" s="160"/>
      <c r="E84" s="160" t="s">
        <v>311</v>
      </c>
      <c r="F84" s="159">
        <v>560186</v>
      </c>
      <c r="G84" s="163" t="s">
        <v>664</v>
      </c>
      <c r="H84" s="167"/>
      <c r="I84" s="183"/>
      <c r="J84" s="184"/>
      <c r="K84" s="191"/>
      <c r="L84" s="176"/>
      <c r="M84" s="177"/>
      <c r="N84" s="177"/>
      <c r="O84" s="177"/>
      <c r="P84" s="184"/>
      <c r="Q84" s="191"/>
      <c r="R84" s="192"/>
      <c r="S84" s="193"/>
      <c r="T84" s="172"/>
      <c r="U84" s="168"/>
      <c r="V84" s="168"/>
      <c r="W84" s="168"/>
      <c r="X84" s="172"/>
      <c r="Y84" s="168"/>
      <c r="Z84" s="184"/>
      <c r="AA84" s="183"/>
      <c r="AB84" s="184"/>
      <c r="AC84" s="191"/>
      <c r="AD84" s="176"/>
      <c r="AE84" s="177"/>
      <c r="AF84" s="184"/>
      <c r="AG84" s="191"/>
      <c r="AH84" s="192"/>
      <c r="AI84" s="168"/>
      <c r="AJ84" s="168"/>
      <c r="AK84" s="168"/>
      <c r="AL84" s="168"/>
      <c r="AM84" s="173" t="s">
        <v>616</v>
      </c>
      <c r="AN84" s="173" t="s">
        <v>616</v>
      </c>
      <c r="AO84" s="173" t="s">
        <v>616</v>
      </c>
      <c r="AP84" s="173" t="s">
        <v>616</v>
      </c>
    </row>
    <row r="85" spans="1:42" x14ac:dyDescent="0.25">
      <c r="A85" s="159">
        <v>104</v>
      </c>
      <c r="B85" s="160"/>
      <c r="C85" s="169">
        <v>654.07000000000005</v>
      </c>
      <c r="D85" s="161">
        <v>2912.35</v>
      </c>
      <c r="E85" s="160" t="s">
        <v>242</v>
      </c>
      <c r="F85" s="159">
        <v>560205</v>
      </c>
      <c r="G85" s="163" t="s">
        <v>665</v>
      </c>
      <c r="H85" s="164" t="s">
        <v>616</v>
      </c>
      <c r="I85" s="165" t="s">
        <v>616</v>
      </c>
      <c r="J85" s="164" t="s">
        <v>616</v>
      </c>
      <c r="K85" s="165" t="s">
        <v>616</v>
      </c>
      <c r="L85" s="165" t="s">
        <v>616</v>
      </c>
      <c r="M85" s="165" t="s">
        <v>616</v>
      </c>
      <c r="N85" s="165" t="s">
        <v>616</v>
      </c>
      <c r="O85" s="165" t="s">
        <v>616</v>
      </c>
      <c r="P85" s="165" t="s">
        <v>616</v>
      </c>
      <c r="Q85" s="165" t="s">
        <v>616</v>
      </c>
      <c r="R85" s="165" t="s">
        <v>616</v>
      </c>
      <c r="S85" s="165" t="s">
        <v>616</v>
      </c>
      <c r="T85" s="165" t="s">
        <v>616</v>
      </c>
      <c r="U85" s="165" t="s">
        <v>616</v>
      </c>
      <c r="V85" s="165" t="s">
        <v>616</v>
      </c>
      <c r="W85" s="165" t="s">
        <v>616</v>
      </c>
      <c r="X85" s="165" t="s">
        <v>616</v>
      </c>
      <c r="Y85" s="165" t="s">
        <v>616</v>
      </c>
      <c r="Z85" s="165" t="s">
        <v>616</v>
      </c>
      <c r="AA85" s="165" t="s">
        <v>616</v>
      </c>
      <c r="AB85" s="165" t="s">
        <v>616</v>
      </c>
      <c r="AC85" s="165" t="s">
        <v>616</v>
      </c>
      <c r="AD85" s="165" t="s">
        <v>616</v>
      </c>
      <c r="AE85" s="165" t="s">
        <v>616</v>
      </c>
      <c r="AF85" s="165" t="s">
        <v>616</v>
      </c>
      <c r="AG85" s="166" t="s">
        <v>616</v>
      </c>
      <c r="AH85" s="167" t="s">
        <v>616</v>
      </c>
      <c r="AI85" s="167" t="s">
        <v>616</v>
      </c>
      <c r="AJ85" s="167"/>
      <c r="AK85" s="167"/>
      <c r="AL85" s="167"/>
      <c r="AM85" s="168"/>
      <c r="AN85" s="168"/>
      <c r="AO85" s="168"/>
      <c r="AP85" s="168"/>
    </row>
    <row r="86" spans="1:42" x14ac:dyDescent="0.25">
      <c r="A86" s="159">
        <v>109</v>
      </c>
      <c r="B86" s="169">
        <v>501.48</v>
      </c>
      <c r="C86" s="160"/>
      <c r="D86" s="160"/>
      <c r="E86" s="160" t="s">
        <v>313</v>
      </c>
      <c r="F86" s="159">
        <v>560210</v>
      </c>
      <c r="G86" s="163" t="s">
        <v>666</v>
      </c>
      <c r="H86" s="184"/>
      <c r="I86" s="170"/>
      <c r="J86" s="164"/>
      <c r="K86" s="191"/>
      <c r="L86" s="176"/>
      <c r="M86" s="177"/>
      <c r="N86" s="177"/>
      <c r="O86" s="177"/>
      <c r="P86" s="184"/>
      <c r="Q86" s="191"/>
      <c r="R86" s="192"/>
      <c r="S86" s="193"/>
      <c r="T86" s="172"/>
      <c r="U86" s="168"/>
      <c r="V86" s="179"/>
      <c r="W86" s="180"/>
      <c r="X86" s="172"/>
      <c r="Y86" s="168"/>
      <c r="Z86" s="184"/>
      <c r="AA86" s="183"/>
      <c r="AB86" s="184"/>
      <c r="AC86" s="191"/>
      <c r="AD86" s="176"/>
      <c r="AE86" s="177"/>
      <c r="AF86" s="184"/>
      <c r="AG86" s="191"/>
      <c r="AH86" s="192"/>
      <c r="AI86" s="168"/>
      <c r="AJ86" s="168"/>
      <c r="AK86" s="168"/>
      <c r="AL86" s="168"/>
      <c r="AM86" s="173" t="s">
        <v>616</v>
      </c>
      <c r="AN86" s="173" t="s">
        <v>616</v>
      </c>
      <c r="AO86" s="173" t="s">
        <v>616</v>
      </c>
      <c r="AP86" s="173" t="s">
        <v>616</v>
      </c>
    </row>
    <row r="87" spans="1:42" x14ac:dyDescent="0.25">
      <c r="A87" s="159">
        <v>111</v>
      </c>
      <c r="B87" s="169">
        <v>465.63</v>
      </c>
      <c r="C87" s="160"/>
      <c r="D87" s="160"/>
      <c r="E87" s="160" t="s">
        <v>315</v>
      </c>
      <c r="F87" s="159">
        <v>560228</v>
      </c>
      <c r="G87" s="163" t="s">
        <v>667</v>
      </c>
      <c r="H87" s="167"/>
      <c r="I87" s="183"/>
      <c r="J87" s="184"/>
      <c r="K87" s="191"/>
      <c r="L87" s="176"/>
      <c r="M87" s="177"/>
      <c r="N87" s="177"/>
      <c r="O87" s="177"/>
      <c r="P87" s="184"/>
      <c r="Q87" s="191"/>
      <c r="R87" s="192"/>
      <c r="S87" s="193"/>
      <c r="T87" s="172"/>
      <c r="U87" s="168"/>
      <c r="V87" s="168"/>
      <c r="W87" s="168"/>
      <c r="X87" s="172"/>
      <c r="Y87" s="168"/>
      <c r="Z87" s="184"/>
      <c r="AA87" s="183"/>
      <c r="AB87" s="184"/>
      <c r="AC87" s="191"/>
      <c r="AD87" s="176"/>
      <c r="AE87" s="177"/>
      <c r="AF87" s="184"/>
      <c r="AG87" s="191"/>
      <c r="AH87" s="192"/>
      <c r="AI87" s="168"/>
      <c r="AJ87" s="168"/>
      <c r="AK87" s="168"/>
      <c r="AL87" s="168"/>
      <c r="AM87" s="173" t="s">
        <v>616</v>
      </c>
      <c r="AN87" s="173" t="s">
        <v>616</v>
      </c>
      <c r="AO87" s="173" t="s">
        <v>616</v>
      </c>
      <c r="AP87" s="173" t="s">
        <v>616</v>
      </c>
    </row>
    <row r="88" spans="1:42" x14ac:dyDescent="0.25">
      <c r="A88" s="159">
        <v>113</v>
      </c>
      <c r="B88" s="169">
        <v>466.77</v>
      </c>
      <c r="C88" s="160"/>
      <c r="D88" s="160"/>
      <c r="E88" s="160" t="s">
        <v>317</v>
      </c>
      <c r="F88" s="159">
        <v>560237</v>
      </c>
      <c r="G88" s="163" t="s">
        <v>668</v>
      </c>
      <c r="H88" s="167"/>
      <c r="I88" s="183"/>
      <c r="J88" s="184"/>
      <c r="K88" s="191"/>
      <c r="L88" s="176"/>
      <c r="M88" s="177"/>
      <c r="N88" s="177"/>
      <c r="O88" s="177"/>
      <c r="P88" s="184"/>
      <c r="Q88" s="191"/>
      <c r="R88" s="192"/>
      <c r="S88" s="193"/>
      <c r="T88" s="172"/>
      <c r="U88" s="168"/>
      <c r="V88" s="168"/>
      <c r="W88" s="168"/>
      <c r="X88" s="172"/>
      <c r="Y88" s="168"/>
      <c r="Z88" s="184"/>
      <c r="AA88" s="183"/>
      <c r="AB88" s="184"/>
      <c r="AC88" s="191"/>
      <c r="AD88" s="176"/>
      <c r="AE88" s="177"/>
      <c r="AF88" s="184"/>
      <c r="AG88" s="191"/>
      <c r="AH88" s="192"/>
      <c r="AI88" s="168"/>
      <c r="AJ88" s="168"/>
      <c r="AK88" s="168"/>
      <c r="AL88" s="168"/>
      <c r="AM88" s="173" t="s">
        <v>616</v>
      </c>
      <c r="AN88" s="173" t="s">
        <v>616</v>
      </c>
      <c r="AO88" s="173" t="s">
        <v>616</v>
      </c>
      <c r="AP88" s="173" t="s">
        <v>616</v>
      </c>
    </row>
    <row r="89" spans="1:42" x14ac:dyDescent="0.25">
      <c r="A89" s="159">
        <v>118</v>
      </c>
      <c r="B89" s="169">
        <v>512.41999999999996</v>
      </c>
      <c r="C89" s="160"/>
      <c r="D89" s="160"/>
      <c r="E89" s="160" t="s">
        <v>319</v>
      </c>
      <c r="F89" s="159">
        <v>560245</v>
      </c>
      <c r="G89" s="163" t="s">
        <v>669</v>
      </c>
      <c r="H89" s="167"/>
      <c r="I89" s="183"/>
      <c r="J89" s="200"/>
      <c r="K89" s="188"/>
      <c r="L89" s="187"/>
      <c r="M89" s="188"/>
      <c r="N89" s="188"/>
      <c r="O89" s="188"/>
      <c r="P89" s="200"/>
      <c r="Q89" s="188"/>
      <c r="R89" s="167"/>
      <c r="S89" s="170"/>
      <c r="T89" s="201"/>
      <c r="U89" s="202"/>
      <c r="V89" s="202"/>
      <c r="W89" s="202"/>
      <c r="X89" s="201"/>
      <c r="Y89" s="202"/>
      <c r="Z89" s="184"/>
      <c r="AA89" s="183"/>
      <c r="AB89" s="200"/>
      <c r="AC89" s="188"/>
      <c r="AD89" s="187"/>
      <c r="AE89" s="188"/>
      <c r="AF89" s="200"/>
      <c r="AG89" s="188"/>
      <c r="AH89" s="167"/>
      <c r="AI89" s="202"/>
      <c r="AJ89" s="202"/>
      <c r="AK89" s="202"/>
      <c r="AL89" s="202"/>
      <c r="AM89" s="173" t="s">
        <v>616</v>
      </c>
      <c r="AN89" s="173" t="s">
        <v>616</v>
      </c>
      <c r="AO89" s="173" t="s">
        <v>616</v>
      </c>
      <c r="AP89" s="173" t="s">
        <v>616</v>
      </c>
    </row>
    <row r="90" spans="1:42" ht="25.5" x14ac:dyDescent="0.25">
      <c r="A90" s="159">
        <v>122</v>
      </c>
      <c r="B90" s="160"/>
      <c r="C90" s="160"/>
      <c r="D90" s="161">
        <v>2020.56</v>
      </c>
      <c r="E90" s="160" t="s">
        <v>670</v>
      </c>
      <c r="F90" s="159">
        <v>560101</v>
      </c>
      <c r="G90" s="163" t="s">
        <v>671</v>
      </c>
      <c r="H90" s="164" t="s">
        <v>616</v>
      </c>
      <c r="I90" s="165" t="s">
        <v>616</v>
      </c>
      <c r="J90" s="164" t="s">
        <v>616</v>
      </c>
      <c r="K90" s="165" t="s">
        <v>616</v>
      </c>
      <c r="L90" s="165" t="s">
        <v>616</v>
      </c>
      <c r="M90" s="165" t="s">
        <v>616</v>
      </c>
      <c r="N90" s="165" t="s">
        <v>616</v>
      </c>
      <c r="O90" s="165" t="s">
        <v>616</v>
      </c>
      <c r="P90" s="165" t="s">
        <v>616</v>
      </c>
      <c r="Q90" s="165" t="s">
        <v>616</v>
      </c>
      <c r="R90" s="165" t="s">
        <v>616</v>
      </c>
      <c r="S90" s="165" t="s">
        <v>616</v>
      </c>
      <c r="T90" s="165" t="s">
        <v>616</v>
      </c>
      <c r="U90" s="165" t="s">
        <v>616</v>
      </c>
      <c r="V90" s="165" t="s">
        <v>616</v>
      </c>
      <c r="W90" s="165" t="s">
        <v>616</v>
      </c>
      <c r="X90" s="165" t="s">
        <v>616</v>
      </c>
      <c r="Y90" s="165" t="s">
        <v>616</v>
      </c>
      <c r="Z90" s="165"/>
      <c r="AA90" s="165"/>
      <c r="AB90" s="165"/>
      <c r="AC90" s="165"/>
      <c r="AD90" s="165"/>
      <c r="AE90" s="165"/>
      <c r="AF90" s="165"/>
      <c r="AG90" s="188"/>
      <c r="AH90" s="167"/>
      <c r="AI90" s="202"/>
      <c r="AJ90" s="202"/>
      <c r="AK90" s="202"/>
      <c r="AL90" s="202"/>
      <c r="AM90" s="202"/>
      <c r="AN90" s="202"/>
      <c r="AO90" s="202"/>
      <c r="AP90" s="202"/>
    </row>
    <row r="91" spans="1:42" x14ac:dyDescent="0.25">
      <c r="B91" s="169">
        <v>488.31</v>
      </c>
      <c r="C91" s="160"/>
      <c r="D91" s="160"/>
      <c r="E91" s="160" t="s">
        <v>321</v>
      </c>
      <c r="F91" s="203">
        <v>560152</v>
      </c>
      <c r="G91" s="204" t="s">
        <v>322</v>
      </c>
      <c r="H91" s="205"/>
      <c r="I91" s="184"/>
      <c r="J91" s="183"/>
      <c r="K91" s="184"/>
      <c r="L91" s="191"/>
      <c r="M91" s="176"/>
      <c r="N91" s="177"/>
      <c r="O91" s="177"/>
      <c r="P91" s="177"/>
      <c r="Q91" s="184"/>
      <c r="R91" s="191"/>
      <c r="S91" s="206"/>
      <c r="T91" s="207"/>
      <c r="U91" s="208"/>
      <c r="V91" s="209"/>
      <c r="W91" s="209"/>
      <c r="X91" s="209"/>
      <c r="Y91" s="208"/>
      <c r="Z91" s="209"/>
      <c r="AA91" s="184"/>
      <c r="AB91" s="183"/>
      <c r="AC91" s="184"/>
      <c r="AD91" s="191"/>
      <c r="AE91" s="176"/>
      <c r="AF91" s="177"/>
      <c r="AG91" s="184"/>
      <c r="AH91" s="191"/>
      <c r="AI91" s="206"/>
      <c r="AJ91" s="209"/>
      <c r="AK91" s="209"/>
      <c r="AL91" s="209"/>
      <c r="AM91" s="173" t="s">
        <v>616</v>
      </c>
      <c r="AN91" s="173" t="s">
        <v>616</v>
      </c>
      <c r="AO91" s="173" t="s">
        <v>616</v>
      </c>
      <c r="AP91" s="173" t="s">
        <v>616</v>
      </c>
    </row>
    <row r="92" spans="1:42" x14ac:dyDescent="0.25">
      <c r="B92" s="160"/>
      <c r="C92" s="169">
        <v>476.59</v>
      </c>
      <c r="D92" s="161">
        <v>3701.77</v>
      </c>
      <c r="E92" s="160" t="s">
        <v>672</v>
      </c>
      <c r="F92" s="203">
        <v>560283</v>
      </c>
      <c r="G92" s="204" t="s">
        <v>673</v>
      </c>
      <c r="H92" s="164" t="s">
        <v>616</v>
      </c>
      <c r="I92" s="165" t="s">
        <v>616</v>
      </c>
      <c r="J92" s="164" t="s">
        <v>616</v>
      </c>
      <c r="K92" s="165" t="s">
        <v>616</v>
      </c>
      <c r="L92" s="165" t="s">
        <v>616</v>
      </c>
      <c r="M92" s="165" t="s">
        <v>616</v>
      </c>
      <c r="N92" s="165" t="s">
        <v>616</v>
      </c>
      <c r="O92" s="165" t="s">
        <v>616</v>
      </c>
      <c r="P92" s="165" t="s">
        <v>616</v>
      </c>
      <c r="Q92" s="165" t="s">
        <v>616</v>
      </c>
      <c r="R92" s="165" t="s">
        <v>616</v>
      </c>
      <c r="S92" s="165" t="s">
        <v>616</v>
      </c>
      <c r="T92" s="165" t="s">
        <v>616</v>
      </c>
      <c r="U92" s="165" t="s">
        <v>616</v>
      </c>
      <c r="V92" s="165" t="s">
        <v>616</v>
      </c>
      <c r="W92" s="165" t="s">
        <v>616</v>
      </c>
      <c r="X92" s="165" t="s">
        <v>616</v>
      </c>
      <c r="Y92" s="165" t="s">
        <v>616</v>
      </c>
      <c r="Z92" s="165" t="s">
        <v>616</v>
      </c>
      <c r="AA92" s="165" t="s">
        <v>616</v>
      </c>
      <c r="AB92" s="165" t="s">
        <v>616</v>
      </c>
      <c r="AC92" s="165" t="s">
        <v>616</v>
      </c>
      <c r="AD92" s="165" t="s">
        <v>616</v>
      </c>
      <c r="AE92" s="165" t="s">
        <v>616</v>
      </c>
      <c r="AF92" s="165" t="s">
        <v>616</v>
      </c>
      <c r="AG92" s="166" t="s">
        <v>616</v>
      </c>
      <c r="AH92" s="167" t="s">
        <v>616</v>
      </c>
      <c r="AI92" s="167" t="s">
        <v>616</v>
      </c>
      <c r="AJ92" s="167" t="s">
        <v>616</v>
      </c>
      <c r="AK92" s="167" t="s">
        <v>616</v>
      </c>
      <c r="AL92" s="167" t="s">
        <v>616</v>
      </c>
      <c r="AM92" s="209"/>
      <c r="AN92" s="209"/>
      <c r="AO92" s="209"/>
      <c r="AP92" s="209"/>
    </row>
    <row r="94" spans="1:42" x14ac:dyDescent="0.25">
      <c r="M94" s="216"/>
      <c r="AE94" s="216"/>
    </row>
    <row r="95" spans="1:42" x14ac:dyDescent="0.25">
      <c r="L95" s="158"/>
      <c r="M95" s="157"/>
      <c r="N95" s="158"/>
      <c r="O95" s="158"/>
      <c r="P95" s="158"/>
      <c r="R95" s="158"/>
      <c r="S95" s="217"/>
      <c r="T95" s="218"/>
      <c r="U95" s="219"/>
      <c r="V95" s="220"/>
      <c r="W95" s="220"/>
      <c r="X95" s="220"/>
      <c r="Y95" s="219"/>
      <c r="Z95" s="220"/>
      <c r="AD95" s="158"/>
      <c r="AE95" s="157"/>
      <c r="AF95" s="158"/>
      <c r="AH95" s="158"/>
      <c r="AI95" s="217"/>
      <c r="AJ95" s="220"/>
      <c r="AK95" s="220"/>
      <c r="AL95" s="220"/>
      <c r="AM95" s="220"/>
      <c r="AN95" s="220"/>
      <c r="AO95" s="220"/>
      <c r="AP95" s="220"/>
    </row>
  </sheetData>
  <mergeCells count="12">
    <mergeCell ref="AJ4:AL4"/>
    <mergeCell ref="AM4:AP4"/>
    <mergeCell ref="AC2:AF2"/>
    <mergeCell ref="F4:F5"/>
    <mergeCell ref="H4:Y4"/>
    <mergeCell ref="Z4:AF4"/>
    <mergeCell ref="AG4:AI4"/>
    <mergeCell ref="AC1:AF1"/>
    <mergeCell ref="AM1:AP1"/>
    <mergeCell ref="H3:AB3"/>
    <mergeCell ref="AG3:AN3"/>
    <mergeCell ref="AN2:AP2"/>
  </mergeCells>
  <pageMargins left="0.70866141732283472" right="0.70866141732283472" top="0.74803149606299213" bottom="0.74803149606299213" header="0.31496062992125984" footer="0.31496062992125984"/>
  <pageSetup paperSize="9" scale="43" orientation="landscape" r:id="rId1"/>
  <colBreaks count="1" manualBreakCount="1">
    <brk id="32" max="104857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view="pageBreakPreview" topLeftCell="A9" zoomScale="130" zoomScaleNormal="100" zoomScaleSheetLayoutView="130" workbookViewId="0">
      <selection activeCell="B11" sqref="B11"/>
    </sheetView>
  </sheetViews>
  <sheetFormatPr defaultColWidth="10.6640625" defaultRowHeight="12.75" x14ac:dyDescent="0.2"/>
  <cols>
    <col min="1" max="1" width="5.5" style="145" customWidth="1"/>
    <col min="2" max="2" width="25.33203125" style="153" customWidth="1"/>
    <col min="3" max="3" width="59.1640625" style="153" customWidth="1"/>
    <col min="4" max="4" width="10.1640625" style="153" customWidth="1"/>
    <col min="5" max="5" width="47.5" style="153" customWidth="1"/>
    <col min="6" max="6" width="24.1640625" style="147" customWidth="1"/>
    <col min="7" max="7" width="6.6640625" style="147" customWidth="1"/>
    <col min="8" max="16384" width="10.6640625" style="147"/>
  </cols>
  <sheetData>
    <row r="1" spans="1:8" ht="67.5" customHeight="1" x14ac:dyDescent="0.2">
      <c r="E1" s="346" t="s">
        <v>676</v>
      </c>
      <c r="F1" s="346"/>
      <c r="G1" s="346"/>
      <c r="H1" s="221"/>
    </row>
    <row r="2" spans="1:8" ht="48.75" customHeight="1" x14ac:dyDescent="0.2">
      <c r="B2" s="146"/>
      <c r="C2" s="365"/>
      <c r="D2" s="365"/>
      <c r="E2" s="349" t="s">
        <v>681</v>
      </c>
      <c r="F2" s="349"/>
      <c r="G2" s="349"/>
    </row>
    <row r="3" spans="1:8" s="131" customFormat="1" ht="40.5" customHeight="1" x14ac:dyDescent="0.2">
      <c r="A3" s="366" t="s">
        <v>591</v>
      </c>
      <c r="B3" s="366"/>
      <c r="C3" s="366"/>
      <c r="D3" s="366"/>
      <c r="E3" s="366"/>
      <c r="F3" s="366"/>
      <c r="G3" s="366"/>
    </row>
    <row r="4" spans="1:8" s="131" customFormat="1" ht="21" x14ac:dyDescent="0.2">
      <c r="A4" s="367" t="s">
        <v>0</v>
      </c>
      <c r="B4" s="367" t="s">
        <v>422</v>
      </c>
      <c r="C4" s="367" t="s">
        <v>423</v>
      </c>
      <c r="D4" s="367" t="s">
        <v>424</v>
      </c>
      <c r="E4" s="367" t="s">
        <v>425</v>
      </c>
      <c r="F4" s="133" t="s">
        <v>426</v>
      </c>
      <c r="G4" s="367" t="s">
        <v>427</v>
      </c>
    </row>
    <row r="5" spans="1:8" s="131" customFormat="1" x14ac:dyDescent="0.2">
      <c r="A5" s="367"/>
      <c r="B5" s="367"/>
      <c r="C5" s="367"/>
      <c r="D5" s="367"/>
      <c r="E5" s="367"/>
      <c r="F5" s="133" t="s">
        <v>429</v>
      </c>
      <c r="G5" s="367"/>
    </row>
    <row r="6" spans="1:8" s="149" customFormat="1" ht="15" x14ac:dyDescent="0.2">
      <c r="A6" s="148">
        <v>1</v>
      </c>
      <c r="B6" s="148">
        <v>2</v>
      </c>
      <c r="C6" s="148">
        <v>3</v>
      </c>
      <c r="D6" s="148">
        <v>4</v>
      </c>
      <c r="E6" s="148">
        <v>6</v>
      </c>
    </row>
    <row r="7" spans="1:8" s="131" customFormat="1" x14ac:dyDescent="0.2">
      <c r="A7" s="361" t="s">
        <v>592</v>
      </c>
      <c r="B7" s="362"/>
      <c r="C7" s="362"/>
      <c r="D7" s="362"/>
      <c r="E7" s="362"/>
      <c r="F7" s="363"/>
      <c r="G7" s="142">
        <v>4</v>
      </c>
    </row>
    <row r="8" spans="1:8" ht="101.25" x14ac:dyDescent="0.2">
      <c r="A8" s="136">
        <v>29</v>
      </c>
      <c r="B8" s="135" t="s">
        <v>593</v>
      </c>
      <c r="C8" s="135" t="s">
        <v>1462</v>
      </c>
      <c r="D8" s="138" t="s">
        <v>594</v>
      </c>
      <c r="E8" s="135" t="s">
        <v>595</v>
      </c>
      <c r="F8" s="135" t="s">
        <v>596</v>
      </c>
      <c r="G8" s="138">
        <v>3</v>
      </c>
    </row>
    <row r="9" spans="1:8" ht="123.75" x14ac:dyDescent="0.2">
      <c r="A9" s="136">
        <v>30</v>
      </c>
      <c r="B9" s="135" t="s">
        <v>1463</v>
      </c>
      <c r="C9" s="135" t="s">
        <v>597</v>
      </c>
      <c r="D9" s="138" t="s">
        <v>594</v>
      </c>
      <c r="E9" s="135" t="s">
        <v>595</v>
      </c>
      <c r="F9" s="135" t="s">
        <v>598</v>
      </c>
      <c r="G9" s="138">
        <v>3</v>
      </c>
    </row>
    <row r="10" spans="1:8" ht="101.25" x14ac:dyDescent="0.2">
      <c r="A10" s="136">
        <v>31</v>
      </c>
      <c r="B10" s="135" t="s">
        <v>599</v>
      </c>
      <c r="C10" s="135" t="s">
        <v>600</v>
      </c>
      <c r="D10" s="135" t="s">
        <v>435</v>
      </c>
      <c r="E10" s="135" t="s">
        <v>595</v>
      </c>
      <c r="F10" s="135" t="s">
        <v>601</v>
      </c>
      <c r="G10" s="138">
        <v>3</v>
      </c>
    </row>
    <row r="11" spans="1:8" ht="112.5" x14ac:dyDescent="0.2">
      <c r="A11" s="136">
        <v>32</v>
      </c>
      <c r="B11" s="135" t="s">
        <v>602</v>
      </c>
      <c r="C11" s="135" t="s">
        <v>603</v>
      </c>
      <c r="D11" s="135" t="s">
        <v>435</v>
      </c>
      <c r="E11" s="135" t="s">
        <v>595</v>
      </c>
      <c r="F11" s="135" t="s">
        <v>604</v>
      </c>
      <c r="G11" s="138">
        <v>3</v>
      </c>
    </row>
    <row r="12" spans="1:8" ht="50.25" customHeight="1" x14ac:dyDescent="0.2">
      <c r="A12" s="150"/>
      <c r="B12" s="364" t="s">
        <v>605</v>
      </c>
      <c r="C12" s="364"/>
      <c r="D12" s="364"/>
      <c r="E12" s="364"/>
    </row>
    <row r="13" spans="1:8" ht="69" customHeight="1" x14ac:dyDescent="0.2">
      <c r="A13" s="150"/>
      <c r="B13" s="364" t="s">
        <v>606</v>
      </c>
      <c r="C13" s="364"/>
      <c r="D13" s="364"/>
      <c r="E13" s="364"/>
    </row>
    <row r="14" spans="1:8" x14ac:dyDescent="0.2">
      <c r="A14" s="151"/>
      <c r="B14" s="152"/>
      <c r="C14" s="152"/>
      <c r="D14" s="152"/>
      <c r="E14" s="152"/>
    </row>
    <row r="15" spans="1:8" x14ac:dyDescent="0.2">
      <c r="A15" s="151"/>
      <c r="B15" s="152"/>
      <c r="C15" s="152"/>
      <c r="D15" s="152"/>
      <c r="E15" s="152"/>
    </row>
  </sheetData>
  <mergeCells count="13">
    <mergeCell ref="E1:G1"/>
    <mergeCell ref="A7:F7"/>
    <mergeCell ref="B12:E12"/>
    <mergeCell ref="B13:E13"/>
    <mergeCell ref="C2:D2"/>
    <mergeCell ref="E2:G2"/>
    <mergeCell ref="A3:G3"/>
    <mergeCell ref="A4:A5"/>
    <mergeCell ref="B4:B5"/>
    <mergeCell ref="C4:C5"/>
    <mergeCell ref="D4:D5"/>
    <mergeCell ref="E4:E5"/>
    <mergeCell ref="G4:G5"/>
  </mergeCells>
  <pageMargins left="0.70866141732283472" right="0.70866141732283472" top="0.74803149606299213" bottom="0.74803149606299213" header="0.31496062992125984" footer="0.31496062992125984"/>
  <pageSetup paperSize="9" scale="91"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view="pageBreakPreview" zoomScale="130" zoomScaleNormal="100" zoomScaleSheetLayoutView="130" workbookViewId="0">
      <selection activeCell="C14" sqref="C14"/>
    </sheetView>
  </sheetViews>
  <sheetFormatPr defaultRowHeight="12.75" x14ac:dyDescent="0.2"/>
  <cols>
    <col min="1" max="1" width="5.5" style="130" customWidth="1"/>
    <col min="2" max="2" width="25.33203125" style="130" customWidth="1"/>
    <col min="3" max="3" width="59.33203125" style="131" customWidth="1"/>
    <col min="4" max="4" width="10.1640625" style="129" customWidth="1"/>
    <col min="5" max="5" width="47.5" style="131" customWidth="1"/>
    <col min="6" max="6" width="13.33203125" style="131" customWidth="1"/>
    <col min="7" max="7" width="12.5" style="131" customWidth="1"/>
    <col min="8" max="8" width="6.6640625" style="131" customWidth="1"/>
    <col min="9" max="16384" width="9.33203125" style="131"/>
  </cols>
  <sheetData>
    <row r="1" spans="1:8" ht="69.75" customHeight="1" x14ac:dyDescent="0.2">
      <c r="E1" s="346" t="s">
        <v>675</v>
      </c>
      <c r="F1" s="346"/>
      <c r="G1" s="346"/>
      <c r="H1" s="346"/>
    </row>
    <row r="2" spans="1:8" ht="42" customHeight="1" x14ac:dyDescent="0.2">
      <c r="A2" s="129"/>
      <c r="E2" s="349" t="s">
        <v>680</v>
      </c>
      <c r="F2" s="349"/>
      <c r="G2" s="349"/>
      <c r="H2" s="349"/>
    </row>
    <row r="3" spans="1:8" ht="39.75" customHeight="1" x14ac:dyDescent="0.2">
      <c r="A3" s="366" t="s">
        <v>566</v>
      </c>
      <c r="B3" s="366"/>
      <c r="C3" s="366"/>
      <c r="D3" s="366"/>
      <c r="E3" s="366"/>
      <c r="F3" s="366"/>
      <c r="G3" s="366"/>
      <c r="H3" s="366"/>
    </row>
    <row r="4" spans="1:8" ht="25.5" customHeight="1" x14ac:dyDescent="0.2">
      <c r="A4" s="367" t="s">
        <v>0</v>
      </c>
      <c r="B4" s="367" t="s">
        <v>422</v>
      </c>
      <c r="C4" s="367" t="s">
        <v>423</v>
      </c>
      <c r="D4" s="367" t="s">
        <v>424</v>
      </c>
      <c r="E4" s="367" t="s">
        <v>425</v>
      </c>
      <c r="F4" s="367" t="s">
        <v>426</v>
      </c>
      <c r="G4" s="367"/>
      <c r="H4" s="367" t="s">
        <v>427</v>
      </c>
    </row>
    <row r="5" spans="1:8" x14ac:dyDescent="0.2">
      <c r="A5" s="367"/>
      <c r="B5" s="367"/>
      <c r="C5" s="367"/>
      <c r="D5" s="367"/>
      <c r="E5" s="367"/>
      <c r="F5" s="133" t="s">
        <v>428</v>
      </c>
      <c r="G5" s="133" t="s">
        <v>429</v>
      </c>
      <c r="H5" s="367"/>
    </row>
    <row r="6" spans="1:8" x14ac:dyDescent="0.2">
      <c r="A6" s="368" t="s">
        <v>567</v>
      </c>
      <c r="B6" s="368"/>
      <c r="C6" s="368"/>
      <c r="D6" s="368"/>
      <c r="E6" s="368"/>
      <c r="F6" s="368"/>
      <c r="G6" s="368"/>
      <c r="H6" s="141">
        <v>4</v>
      </c>
    </row>
    <row r="7" spans="1:8" x14ac:dyDescent="0.2">
      <c r="A7" s="367" t="s">
        <v>431</v>
      </c>
      <c r="B7" s="367"/>
      <c r="C7" s="367"/>
      <c r="D7" s="367"/>
      <c r="E7" s="367"/>
      <c r="F7" s="367"/>
      <c r="G7" s="367"/>
      <c r="H7" s="367"/>
    </row>
    <row r="8" spans="1:8" ht="112.5" x14ac:dyDescent="0.2">
      <c r="A8" s="136" t="s">
        <v>568</v>
      </c>
      <c r="B8" s="136" t="s">
        <v>569</v>
      </c>
      <c r="C8" s="137" t="s">
        <v>570</v>
      </c>
      <c r="D8" s="135" t="s">
        <v>435</v>
      </c>
      <c r="E8" s="136" t="s">
        <v>571</v>
      </c>
      <c r="F8" s="138" t="s">
        <v>470</v>
      </c>
      <c r="G8" s="138" t="s">
        <v>1465</v>
      </c>
      <c r="H8" s="138">
        <v>1</v>
      </c>
    </row>
    <row r="9" spans="1:8" ht="101.25" x14ac:dyDescent="0.2">
      <c r="A9" s="135" t="s">
        <v>572</v>
      </c>
      <c r="B9" s="136" t="s">
        <v>573</v>
      </c>
      <c r="C9" s="137" t="s">
        <v>574</v>
      </c>
      <c r="D9" s="135" t="s">
        <v>435</v>
      </c>
      <c r="E9" s="135" t="s">
        <v>575</v>
      </c>
      <c r="F9" s="138"/>
      <c r="G9" s="138" t="s">
        <v>494</v>
      </c>
      <c r="H9" s="138">
        <v>1</v>
      </c>
    </row>
    <row r="10" spans="1:8" ht="135" x14ac:dyDescent="0.2">
      <c r="A10" s="135" t="s">
        <v>576</v>
      </c>
      <c r="B10" s="136" t="s">
        <v>577</v>
      </c>
      <c r="C10" s="137" t="s">
        <v>578</v>
      </c>
      <c r="D10" s="135" t="s">
        <v>435</v>
      </c>
      <c r="E10" s="135" t="s">
        <v>571</v>
      </c>
      <c r="F10" s="138"/>
      <c r="G10" s="138" t="s">
        <v>465</v>
      </c>
      <c r="H10" s="138">
        <v>2</v>
      </c>
    </row>
    <row r="11" spans="1:8" x14ac:dyDescent="0.2">
      <c r="A11" s="368" t="s">
        <v>579</v>
      </c>
      <c r="B11" s="368"/>
      <c r="C11" s="368"/>
      <c r="D11" s="368"/>
      <c r="E11" s="368"/>
      <c r="F11" s="368"/>
      <c r="G11" s="368"/>
      <c r="H11" s="142">
        <v>8</v>
      </c>
    </row>
    <row r="12" spans="1:8" ht="157.5" x14ac:dyDescent="0.2">
      <c r="A12" s="135">
        <v>51</v>
      </c>
      <c r="B12" s="136" t="s">
        <v>580</v>
      </c>
      <c r="C12" s="137" t="s">
        <v>581</v>
      </c>
      <c r="D12" s="135" t="s">
        <v>435</v>
      </c>
      <c r="E12" s="135" t="s">
        <v>582</v>
      </c>
      <c r="F12" s="138"/>
      <c r="G12" s="138" t="s">
        <v>583</v>
      </c>
      <c r="H12" s="138">
        <v>3</v>
      </c>
    </row>
    <row r="13" spans="1:8" ht="135" x14ac:dyDescent="0.2">
      <c r="A13" s="135">
        <v>52</v>
      </c>
      <c r="B13" s="136" t="s">
        <v>584</v>
      </c>
      <c r="C13" s="137" t="s">
        <v>1466</v>
      </c>
      <c r="D13" s="135" t="s">
        <v>435</v>
      </c>
      <c r="E13" s="135" t="s">
        <v>585</v>
      </c>
      <c r="F13" s="138"/>
      <c r="G13" s="138" t="s">
        <v>586</v>
      </c>
      <c r="H13" s="138">
        <v>2</v>
      </c>
    </row>
    <row r="14" spans="1:8" ht="225" x14ac:dyDescent="0.2">
      <c r="A14" s="135">
        <v>53</v>
      </c>
      <c r="B14" s="136" t="s">
        <v>587</v>
      </c>
      <c r="C14" s="143" t="s">
        <v>588</v>
      </c>
      <c r="D14" s="135" t="s">
        <v>435</v>
      </c>
      <c r="E14" s="144" t="s">
        <v>589</v>
      </c>
      <c r="F14" s="138"/>
      <c r="G14" s="138" t="s">
        <v>590</v>
      </c>
      <c r="H14" s="138">
        <v>3</v>
      </c>
    </row>
    <row r="15" spans="1:8" x14ac:dyDescent="0.2">
      <c r="C15"/>
    </row>
    <row r="16" spans="1:8" x14ac:dyDescent="0.2">
      <c r="C16"/>
    </row>
  </sheetData>
  <mergeCells count="13">
    <mergeCell ref="E1:H1"/>
    <mergeCell ref="A6:G6"/>
    <mergeCell ref="A7:H7"/>
    <mergeCell ref="A11:G11"/>
    <mergeCell ref="E2:H2"/>
    <mergeCell ref="A3:H3"/>
    <mergeCell ref="A4:A5"/>
    <mergeCell ref="B4:B5"/>
    <mergeCell ref="C4:C5"/>
    <mergeCell ref="D4:D5"/>
    <mergeCell ref="E4:E5"/>
    <mergeCell ref="F4:G4"/>
    <mergeCell ref="H4:H5"/>
  </mergeCells>
  <pageMargins left="0.70866141732283472" right="0.70866141732283472" top="0.74803149606299213" bottom="0.74803149606299213" header="0.31496062992125984" footer="0.31496062992125984"/>
  <pageSetup paperSize="9" scale="9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BreakPreview" zoomScale="130" zoomScaleNormal="100" zoomScaleSheetLayoutView="130" workbookViewId="0">
      <selection activeCell="G37" sqref="G37"/>
    </sheetView>
  </sheetViews>
  <sheetFormatPr defaultRowHeight="12.75" x14ac:dyDescent="0.2"/>
  <cols>
    <col min="1" max="1" width="5.5" style="130" customWidth="1"/>
    <col min="2" max="2" width="25.33203125" style="130" customWidth="1"/>
    <col min="3" max="3" width="59.1640625" style="131" customWidth="1"/>
    <col min="4" max="4" width="10.5" style="132" customWidth="1"/>
    <col min="5" max="5" width="47.5" style="131" customWidth="1"/>
    <col min="6" max="6" width="14.33203125" style="131" customWidth="1"/>
    <col min="7" max="7" width="12.5" style="129" customWidth="1"/>
    <col min="8" max="8" width="6.6640625" style="131" customWidth="1"/>
    <col min="9" max="10" width="9.33203125" style="131"/>
    <col min="11" max="11" width="46.1640625" style="131" customWidth="1"/>
    <col min="12" max="16384" width="9.33203125" style="131"/>
  </cols>
  <sheetData>
    <row r="1" spans="1:8" ht="71.25" customHeight="1" x14ac:dyDescent="0.2">
      <c r="E1" s="346" t="s">
        <v>674</v>
      </c>
      <c r="F1" s="346"/>
      <c r="G1" s="346"/>
      <c r="H1" s="346"/>
    </row>
    <row r="2" spans="1:8" ht="60.75" customHeight="1" x14ac:dyDescent="0.2">
      <c r="A2" s="129"/>
      <c r="F2" s="349" t="s">
        <v>679</v>
      </c>
      <c r="G2" s="349"/>
      <c r="H2" s="349"/>
    </row>
    <row r="3" spans="1:8" ht="36" customHeight="1" x14ac:dyDescent="0.2">
      <c r="A3" s="366" t="s">
        <v>421</v>
      </c>
      <c r="B3" s="366"/>
      <c r="C3" s="366"/>
      <c r="D3" s="366"/>
      <c r="E3" s="366"/>
      <c r="F3" s="366"/>
      <c r="G3" s="366"/>
      <c r="H3" s="366"/>
    </row>
    <row r="4" spans="1:8" ht="23.25" customHeight="1" x14ac:dyDescent="0.2">
      <c r="A4" s="367" t="s">
        <v>0</v>
      </c>
      <c r="B4" s="367" t="s">
        <v>422</v>
      </c>
      <c r="C4" s="367" t="s">
        <v>423</v>
      </c>
      <c r="D4" s="369" t="s">
        <v>424</v>
      </c>
      <c r="E4" s="367" t="s">
        <v>425</v>
      </c>
      <c r="F4" s="367" t="s">
        <v>426</v>
      </c>
      <c r="G4" s="367"/>
      <c r="H4" s="367" t="s">
        <v>427</v>
      </c>
    </row>
    <row r="5" spans="1:8" x14ac:dyDescent="0.2">
      <c r="A5" s="367"/>
      <c r="B5" s="367"/>
      <c r="C5" s="367"/>
      <c r="D5" s="369"/>
      <c r="E5" s="367"/>
      <c r="F5" s="133" t="s">
        <v>428</v>
      </c>
      <c r="G5" s="133" t="s">
        <v>429</v>
      </c>
      <c r="H5" s="367"/>
    </row>
    <row r="6" spans="1:8" x14ac:dyDescent="0.2">
      <c r="A6" s="368" t="s">
        <v>430</v>
      </c>
      <c r="B6" s="368"/>
      <c r="C6" s="368"/>
      <c r="D6" s="368"/>
      <c r="E6" s="368"/>
      <c r="F6" s="368"/>
      <c r="G6" s="368"/>
      <c r="H6" s="134">
        <v>27</v>
      </c>
    </row>
    <row r="7" spans="1:8" x14ac:dyDescent="0.2">
      <c r="A7" s="367" t="s">
        <v>431</v>
      </c>
      <c r="B7" s="367"/>
      <c r="C7" s="367"/>
      <c r="D7" s="367"/>
      <c r="E7" s="367"/>
      <c r="F7" s="367"/>
      <c r="G7" s="367"/>
      <c r="H7" s="367"/>
    </row>
    <row r="8" spans="1:8" ht="123.75" x14ac:dyDescent="0.2">
      <c r="A8" s="135" t="s">
        <v>432</v>
      </c>
      <c r="B8" s="136" t="s">
        <v>433</v>
      </c>
      <c r="C8" s="137" t="s">
        <v>434</v>
      </c>
      <c r="D8" s="136" t="s">
        <v>435</v>
      </c>
      <c r="E8" s="137" t="s">
        <v>436</v>
      </c>
      <c r="F8" s="138" t="s">
        <v>437</v>
      </c>
      <c r="G8" s="138" t="s">
        <v>438</v>
      </c>
      <c r="H8" s="138">
        <v>1</v>
      </c>
    </row>
    <row r="9" spans="1:8" ht="157.5" x14ac:dyDescent="0.2">
      <c r="A9" s="135" t="s">
        <v>439</v>
      </c>
      <c r="B9" s="136" t="s">
        <v>440</v>
      </c>
      <c r="C9" s="137" t="s">
        <v>441</v>
      </c>
      <c r="D9" s="136" t="s">
        <v>435</v>
      </c>
      <c r="E9" s="140" t="s">
        <v>442</v>
      </c>
      <c r="F9" s="138" t="s">
        <v>443</v>
      </c>
      <c r="G9" s="138" t="s">
        <v>444</v>
      </c>
      <c r="H9" s="138">
        <v>2</v>
      </c>
    </row>
    <row r="10" spans="1:8" ht="180" x14ac:dyDescent="0.2">
      <c r="A10" s="135" t="s">
        <v>445</v>
      </c>
      <c r="B10" s="136" t="s">
        <v>446</v>
      </c>
      <c r="C10" s="137" t="s">
        <v>447</v>
      </c>
      <c r="D10" s="136" t="s">
        <v>435</v>
      </c>
      <c r="E10" s="137" t="s">
        <v>448</v>
      </c>
      <c r="F10" s="138" t="s">
        <v>437</v>
      </c>
      <c r="G10" s="138" t="s">
        <v>449</v>
      </c>
      <c r="H10" s="138">
        <v>1</v>
      </c>
    </row>
    <row r="11" spans="1:8" ht="180" x14ac:dyDescent="0.2">
      <c r="A11" s="135" t="s">
        <v>450</v>
      </c>
      <c r="B11" s="136" t="s">
        <v>451</v>
      </c>
      <c r="C11" s="137" t="s">
        <v>452</v>
      </c>
      <c r="D11" s="136" t="s">
        <v>435</v>
      </c>
      <c r="E11" s="137" t="s">
        <v>453</v>
      </c>
      <c r="F11" s="138" t="s">
        <v>437</v>
      </c>
      <c r="G11" s="138" t="s">
        <v>454</v>
      </c>
      <c r="H11" s="138">
        <v>1</v>
      </c>
    </row>
    <row r="12" spans="1:8" ht="146.25" x14ac:dyDescent="0.2">
      <c r="A12" s="135" t="s">
        <v>455</v>
      </c>
      <c r="B12" s="136" t="s">
        <v>456</v>
      </c>
      <c r="C12" s="137" t="s">
        <v>457</v>
      </c>
      <c r="D12" s="136" t="s">
        <v>435</v>
      </c>
      <c r="E12" s="137" t="s">
        <v>458</v>
      </c>
      <c r="F12" s="138" t="s">
        <v>437</v>
      </c>
      <c r="G12" s="138" t="s">
        <v>459</v>
      </c>
      <c r="H12" s="138">
        <v>1</v>
      </c>
    </row>
    <row r="13" spans="1:8" ht="123.75" x14ac:dyDescent="0.2">
      <c r="A13" s="135" t="s">
        <v>460</v>
      </c>
      <c r="B13" s="136" t="s">
        <v>461</v>
      </c>
      <c r="C13" s="137" t="s">
        <v>462</v>
      </c>
      <c r="D13" s="136" t="s">
        <v>435</v>
      </c>
      <c r="E13" s="136" t="s">
        <v>463</v>
      </c>
      <c r="F13" s="138" t="s">
        <v>464</v>
      </c>
      <c r="G13" s="138" t="s">
        <v>465</v>
      </c>
      <c r="H13" s="138">
        <v>2</v>
      </c>
    </row>
    <row r="14" spans="1:8" ht="157.5" x14ac:dyDescent="0.2">
      <c r="A14" s="135" t="s">
        <v>466</v>
      </c>
      <c r="B14" s="136" t="s">
        <v>467</v>
      </c>
      <c r="C14" s="137" t="s">
        <v>468</v>
      </c>
      <c r="D14" s="136" t="s">
        <v>435</v>
      </c>
      <c r="E14" s="137" t="s">
        <v>469</v>
      </c>
      <c r="F14" s="138" t="s">
        <v>470</v>
      </c>
      <c r="G14" s="139" t="s">
        <v>471</v>
      </c>
      <c r="H14" s="138">
        <v>1</v>
      </c>
    </row>
    <row r="15" spans="1:8" ht="146.25" x14ac:dyDescent="0.2">
      <c r="A15" s="135" t="s">
        <v>472</v>
      </c>
      <c r="B15" s="136" t="s">
        <v>473</v>
      </c>
      <c r="C15" s="137" t="s">
        <v>474</v>
      </c>
      <c r="D15" s="136" t="s">
        <v>435</v>
      </c>
      <c r="E15" s="137" t="s">
        <v>475</v>
      </c>
      <c r="F15" s="138" t="s">
        <v>470</v>
      </c>
      <c r="G15" s="138" t="s">
        <v>476</v>
      </c>
      <c r="H15" s="138">
        <v>1</v>
      </c>
    </row>
    <row r="16" spans="1:8" x14ac:dyDescent="0.2">
      <c r="A16" s="367" t="s">
        <v>477</v>
      </c>
      <c r="B16" s="367"/>
      <c r="C16" s="367"/>
      <c r="D16" s="367"/>
      <c r="E16" s="367"/>
      <c r="F16" s="367"/>
      <c r="G16" s="367"/>
      <c r="H16" s="367"/>
    </row>
    <row r="17" spans="1:8" ht="157.5" x14ac:dyDescent="0.2">
      <c r="A17" s="135" t="s">
        <v>478</v>
      </c>
      <c r="B17" s="136" t="s">
        <v>479</v>
      </c>
      <c r="C17" s="137" t="s">
        <v>480</v>
      </c>
      <c r="D17" s="136" t="s">
        <v>481</v>
      </c>
      <c r="E17" s="137" t="s">
        <v>482</v>
      </c>
      <c r="F17" s="138" t="s">
        <v>483</v>
      </c>
      <c r="G17" s="138" t="s">
        <v>607</v>
      </c>
      <c r="H17" s="138">
        <v>2</v>
      </c>
    </row>
    <row r="18" spans="1:8" ht="202.5" x14ac:dyDescent="0.2">
      <c r="A18" s="135" t="s">
        <v>484</v>
      </c>
      <c r="B18" s="136" t="s">
        <v>485</v>
      </c>
      <c r="C18" s="137" t="s">
        <v>486</v>
      </c>
      <c r="D18" s="136" t="s">
        <v>481</v>
      </c>
      <c r="E18" s="137" t="s">
        <v>487</v>
      </c>
      <c r="F18" s="138" t="s">
        <v>488</v>
      </c>
      <c r="G18" s="138" t="s">
        <v>489</v>
      </c>
      <c r="H18" s="138">
        <v>1</v>
      </c>
    </row>
    <row r="19" spans="1:8" ht="168.75" x14ac:dyDescent="0.2">
      <c r="A19" s="135" t="s">
        <v>490</v>
      </c>
      <c r="B19" s="136" t="s">
        <v>491</v>
      </c>
      <c r="C19" s="137" t="s">
        <v>492</v>
      </c>
      <c r="D19" s="136" t="s">
        <v>435</v>
      </c>
      <c r="E19" s="137" t="s">
        <v>493</v>
      </c>
      <c r="F19" s="138" t="s">
        <v>464</v>
      </c>
      <c r="G19" s="138" t="s">
        <v>494</v>
      </c>
      <c r="H19" s="138">
        <v>1</v>
      </c>
    </row>
    <row r="20" spans="1:8" ht="168.75" x14ac:dyDescent="0.2">
      <c r="A20" s="135" t="s">
        <v>495</v>
      </c>
      <c r="B20" s="136" t="s">
        <v>496</v>
      </c>
      <c r="C20" s="137" t="s">
        <v>497</v>
      </c>
      <c r="D20" s="136" t="s">
        <v>435</v>
      </c>
      <c r="E20" s="137" t="s">
        <v>498</v>
      </c>
      <c r="F20" s="138" t="s">
        <v>464</v>
      </c>
      <c r="G20" s="138" t="s">
        <v>494</v>
      </c>
      <c r="H20" s="138">
        <v>1</v>
      </c>
    </row>
    <row r="21" spans="1:8" ht="168.75" x14ac:dyDescent="0.2">
      <c r="A21" s="135" t="s">
        <v>499</v>
      </c>
      <c r="B21" s="136" t="s">
        <v>500</v>
      </c>
      <c r="C21" s="137" t="s">
        <v>501</v>
      </c>
      <c r="D21" s="136" t="s">
        <v>435</v>
      </c>
      <c r="E21" s="137" t="s">
        <v>502</v>
      </c>
      <c r="F21" s="138" t="s">
        <v>464</v>
      </c>
      <c r="G21" s="138" t="s">
        <v>494</v>
      </c>
      <c r="H21" s="138">
        <v>2</v>
      </c>
    </row>
    <row r="22" spans="1:8" ht="157.5" x14ac:dyDescent="0.2">
      <c r="A22" s="135" t="s">
        <v>503</v>
      </c>
      <c r="B22" s="136" t="s">
        <v>504</v>
      </c>
      <c r="C22" s="137" t="s">
        <v>505</v>
      </c>
      <c r="D22" s="136" t="s">
        <v>435</v>
      </c>
      <c r="E22" s="137" t="s">
        <v>506</v>
      </c>
      <c r="F22" s="138" t="s">
        <v>507</v>
      </c>
      <c r="G22" s="138" t="s">
        <v>508</v>
      </c>
      <c r="H22" s="138">
        <v>1</v>
      </c>
    </row>
    <row r="23" spans="1:8" ht="180" x14ac:dyDescent="0.2">
      <c r="A23" s="135" t="s">
        <v>509</v>
      </c>
      <c r="B23" s="136" t="s">
        <v>510</v>
      </c>
      <c r="C23" s="137" t="s">
        <v>511</v>
      </c>
      <c r="D23" s="136" t="s">
        <v>435</v>
      </c>
      <c r="E23" s="137" t="s">
        <v>512</v>
      </c>
      <c r="F23" s="138" t="s">
        <v>513</v>
      </c>
      <c r="G23" s="138" t="s">
        <v>514</v>
      </c>
      <c r="H23" s="138">
        <v>2</v>
      </c>
    </row>
    <row r="24" spans="1:8" ht="168.75" x14ac:dyDescent="0.2">
      <c r="A24" s="135" t="s">
        <v>515</v>
      </c>
      <c r="B24" s="136" t="s">
        <v>516</v>
      </c>
      <c r="C24" s="137" t="s">
        <v>517</v>
      </c>
      <c r="D24" s="136" t="s">
        <v>435</v>
      </c>
      <c r="E24" s="137" t="s">
        <v>518</v>
      </c>
      <c r="F24" s="138" t="s">
        <v>507</v>
      </c>
      <c r="G24" s="138" t="s">
        <v>519</v>
      </c>
      <c r="H24" s="138">
        <v>1</v>
      </c>
    </row>
    <row r="25" spans="1:8" x14ac:dyDescent="0.2">
      <c r="A25" s="367" t="s">
        <v>520</v>
      </c>
      <c r="B25" s="367"/>
      <c r="C25" s="367"/>
      <c r="D25" s="367"/>
      <c r="E25" s="367"/>
      <c r="F25" s="367"/>
      <c r="G25" s="367"/>
      <c r="H25" s="367"/>
    </row>
    <row r="26" spans="1:8" ht="146.25" x14ac:dyDescent="0.2">
      <c r="A26" s="135" t="s">
        <v>521</v>
      </c>
      <c r="B26" s="136" t="s">
        <v>522</v>
      </c>
      <c r="C26" s="137" t="s">
        <v>523</v>
      </c>
      <c r="D26" s="136" t="s">
        <v>524</v>
      </c>
      <c r="E26" s="135" t="s">
        <v>525</v>
      </c>
      <c r="F26" s="138" t="s">
        <v>526</v>
      </c>
      <c r="G26" s="138" t="s">
        <v>527</v>
      </c>
      <c r="H26" s="138">
        <v>3</v>
      </c>
    </row>
    <row r="27" spans="1:8" ht="135" x14ac:dyDescent="0.2">
      <c r="A27" s="135" t="s">
        <v>528</v>
      </c>
      <c r="B27" s="135" t="s">
        <v>529</v>
      </c>
      <c r="C27" s="137" t="s">
        <v>530</v>
      </c>
      <c r="D27" s="136" t="s">
        <v>481</v>
      </c>
      <c r="E27" s="135" t="s">
        <v>531</v>
      </c>
      <c r="F27" s="138" t="s">
        <v>532</v>
      </c>
      <c r="G27" s="138" t="s">
        <v>1445</v>
      </c>
      <c r="H27" s="138">
        <v>3</v>
      </c>
    </row>
    <row r="28" spans="1:8" x14ac:dyDescent="0.2">
      <c r="A28" s="368" t="s">
        <v>533</v>
      </c>
      <c r="B28" s="368"/>
      <c r="C28" s="368"/>
      <c r="D28" s="368"/>
      <c r="E28" s="368"/>
      <c r="F28" s="368"/>
      <c r="G28" s="368"/>
      <c r="H28" s="134">
        <v>10</v>
      </c>
    </row>
    <row r="29" spans="1:8" x14ac:dyDescent="0.2">
      <c r="A29" s="367" t="s">
        <v>431</v>
      </c>
      <c r="B29" s="367"/>
      <c r="C29" s="367"/>
      <c r="D29" s="367"/>
      <c r="E29" s="367"/>
      <c r="F29" s="367"/>
      <c r="G29" s="367"/>
      <c r="H29" s="367"/>
    </row>
    <row r="30" spans="1:8" ht="101.25" x14ac:dyDescent="0.2">
      <c r="A30" s="135" t="s">
        <v>534</v>
      </c>
      <c r="B30" s="136" t="s">
        <v>535</v>
      </c>
      <c r="C30" s="137" t="s">
        <v>536</v>
      </c>
      <c r="D30" s="136" t="s">
        <v>435</v>
      </c>
      <c r="E30" s="136" t="s">
        <v>537</v>
      </c>
      <c r="F30" s="138" t="s">
        <v>464</v>
      </c>
      <c r="G30" s="138" t="s">
        <v>465</v>
      </c>
      <c r="H30" s="138">
        <v>1</v>
      </c>
    </row>
    <row r="31" spans="1:8" ht="157.5" x14ac:dyDescent="0.2">
      <c r="A31" s="135" t="s">
        <v>538</v>
      </c>
      <c r="B31" s="136" t="s">
        <v>539</v>
      </c>
      <c r="C31" s="137" t="s">
        <v>540</v>
      </c>
      <c r="D31" s="136" t="s">
        <v>435</v>
      </c>
      <c r="E31" s="137" t="s">
        <v>541</v>
      </c>
      <c r="F31" s="138" t="s">
        <v>464</v>
      </c>
      <c r="G31" s="138" t="s">
        <v>542</v>
      </c>
      <c r="H31" s="138">
        <v>1</v>
      </c>
    </row>
    <row r="32" spans="1:8" ht="135" x14ac:dyDescent="0.2">
      <c r="A32" s="135" t="s">
        <v>543</v>
      </c>
      <c r="B32" s="135" t="s">
        <v>544</v>
      </c>
      <c r="C32" s="137" t="s">
        <v>545</v>
      </c>
      <c r="D32" s="136" t="s">
        <v>435</v>
      </c>
      <c r="E32" s="137" t="s">
        <v>546</v>
      </c>
      <c r="F32" s="138" t="s">
        <v>464</v>
      </c>
      <c r="G32" s="138" t="s">
        <v>542</v>
      </c>
      <c r="H32" s="138">
        <v>1</v>
      </c>
    </row>
    <row r="33" spans="1:8" ht="123.75" x14ac:dyDescent="0.2">
      <c r="A33" s="135" t="s">
        <v>547</v>
      </c>
      <c r="B33" s="135" t="s">
        <v>548</v>
      </c>
      <c r="C33" s="137" t="s">
        <v>549</v>
      </c>
      <c r="D33" s="136" t="s">
        <v>435</v>
      </c>
      <c r="E33" s="137" t="s">
        <v>550</v>
      </c>
      <c r="F33" s="138" t="s">
        <v>464</v>
      </c>
      <c r="G33" s="138" t="s">
        <v>542</v>
      </c>
      <c r="H33" s="138">
        <v>1</v>
      </c>
    </row>
    <row r="34" spans="1:8" ht="123.75" x14ac:dyDescent="0.2">
      <c r="A34" s="135" t="s">
        <v>551</v>
      </c>
      <c r="B34" s="135" t="s">
        <v>552</v>
      </c>
      <c r="C34" s="137" t="s">
        <v>553</v>
      </c>
      <c r="D34" s="136" t="s">
        <v>435</v>
      </c>
      <c r="E34" s="137" t="s">
        <v>554</v>
      </c>
      <c r="F34" s="138" t="s">
        <v>464</v>
      </c>
      <c r="G34" s="138" t="s">
        <v>542</v>
      </c>
      <c r="H34" s="138">
        <v>2</v>
      </c>
    </row>
    <row r="35" spans="1:8" ht="168.75" x14ac:dyDescent="0.2">
      <c r="A35" s="135" t="s">
        <v>555</v>
      </c>
      <c r="B35" s="135" t="s">
        <v>556</v>
      </c>
      <c r="C35" s="137" t="s">
        <v>557</v>
      </c>
      <c r="D35" s="136" t="s">
        <v>435</v>
      </c>
      <c r="E35" s="137" t="s">
        <v>558</v>
      </c>
      <c r="F35" s="138" t="s">
        <v>464</v>
      </c>
      <c r="G35" s="138" t="s">
        <v>542</v>
      </c>
      <c r="H35" s="138">
        <v>1</v>
      </c>
    </row>
    <row r="36" spans="1:8" x14ac:dyDescent="0.2">
      <c r="A36" s="367" t="s">
        <v>520</v>
      </c>
      <c r="B36" s="367"/>
      <c r="C36" s="367"/>
      <c r="D36" s="367"/>
      <c r="E36" s="367"/>
      <c r="F36" s="367"/>
      <c r="G36" s="367"/>
      <c r="H36" s="367"/>
    </row>
    <row r="37" spans="1:8" ht="146.25" x14ac:dyDescent="0.2">
      <c r="A37" s="135" t="s">
        <v>559</v>
      </c>
      <c r="B37" s="136" t="s">
        <v>560</v>
      </c>
      <c r="C37" s="137" t="s">
        <v>561</v>
      </c>
      <c r="D37" s="136" t="s">
        <v>562</v>
      </c>
      <c r="E37" s="135" t="s">
        <v>563</v>
      </c>
      <c r="F37" s="138" t="s">
        <v>564</v>
      </c>
      <c r="G37" s="138" t="s">
        <v>565</v>
      </c>
      <c r="H37" s="138">
        <v>3</v>
      </c>
    </row>
  </sheetData>
  <mergeCells count="17">
    <mergeCell ref="E4:E5"/>
    <mergeCell ref="F4:G4"/>
    <mergeCell ref="H4:H5"/>
    <mergeCell ref="E1:H1"/>
    <mergeCell ref="F2:H2"/>
    <mergeCell ref="A3:H3"/>
    <mergeCell ref="A4:A5"/>
    <mergeCell ref="B4:B5"/>
    <mergeCell ref="C4:C5"/>
    <mergeCell ref="D4:D5"/>
    <mergeCell ref="A36:H36"/>
    <mergeCell ref="A6:G6"/>
    <mergeCell ref="A7:H7"/>
    <mergeCell ref="A16:H16"/>
    <mergeCell ref="A25:H25"/>
    <mergeCell ref="A28:G28"/>
    <mergeCell ref="A29:H29"/>
  </mergeCells>
  <pageMargins left="0.70866141732283472" right="0.70866141732283472" top="0.74803149606299213" bottom="0.74803149606299213" header="0.31496062992125984" footer="0.31496062992125984"/>
  <pageSetup paperSize="9" scale="88"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38"/>
  <sheetViews>
    <sheetView view="pageBreakPreview" zoomScale="130" zoomScaleNormal="100" zoomScaleSheetLayoutView="130" workbookViewId="0">
      <pane xSplit="2" ySplit="6" topLeftCell="C626" activePane="bottomRight" state="frozen"/>
      <selection pane="topRight" activeCell="C1" sqref="C1"/>
      <selection pane="bottomLeft" activeCell="A6" sqref="A6"/>
      <selection pane="bottomRight" activeCell="X558" sqref="X558"/>
    </sheetView>
  </sheetViews>
  <sheetFormatPr defaultRowHeight="12.75" x14ac:dyDescent="0.2"/>
  <cols>
    <col min="1" max="1" width="8.83203125" style="261" customWidth="1"/>
    <col min="2" max="2" width="46.5" style="261" customWidth="1"/>
    <col min="3" max="3" width="17.33203125" style="268" customWidth="1"/>
    <col min="4" max="4" width="14.33203125" style="261" customWidth="1"/>
    <col min="5" max="5" width="13.1640625" style="261" customWidth="1"/>
    <col min="6" max="6" width="18.1640625" style="270" customWidth="1"/>
    <col min="7" max="7" width="15.5" style="261" customWidth="1"/>
    <col min="8" max="16384" width="9.33203125" style="261"/>
  </cols>
  <sheetData>
    <row r="1" spans="1:7" ht="80.25" customHeight="1" x14ac:dyDescent="0.2">
      <c r="B1" s="289"/>
      <c r="C1" s="346" t="s">
        <v>360</v>
      </c>
      <c r="D1" s="346"/>
      <c r="E1" s="346"/>
      <c r="F1" s="346"/>
      <c r="G1" s="346"/>
    </row>
    <row r="2" spans="1:7" s="262" customFormat="1" ht="57.75" customHeight="1" x14ac:dyDescent="0.2">
      <c r="C2" s="373" t="s">
        <v>417</v>
      </c>
      <c r="D2" s="373"/>
      <c r="E2" s="373"/>
      <c r="F2" s="373"/>
      <c r="G2" s="373"/>
    </row>
    <row r="3" spans="1:7" s="262" customFormat="1" ht="38.25" customHeight="1" x14ac:dyDescent="0.2">
      <c r="A3" s="374" t="s">
        <v>383</v>
      </c>
      <c r="B3" s="374"/>
      <c r="C3" s="374"/>
      <c r="D3" s="374"/>
      <c r="E3" s="374"/>
      <c r="F3" s="374"/>
      <c r="G3" s="374"/>
    </row>
    <row r="4" spans="1:7" s="263" customFormat="1" ht="9.75" customHeight="1" x14ac:dyDescent="0.2">
      <c r="C4" s="264"/>
      <c r="E4" s="265"/>
      <c r="F4" s="266"/>
    </row>
    <row r="5" spans="1:7" ht="30.75" customHeight="1" x14ac:dyDescent="0.2">
      <c r="A5" s="377" t="s">
        <v>384</v>
      </c>
      <c r="B5" s="377" t="s">
        <v>385</v>
      </c>
      <c r="C5" s="375" t="s">
        <v>386</v>
      </c>
      <c r="D5" s="375" t="s">
        <v>387</v>
      </c>
      <c r="E5" s="379" t="s">
        <v>388</v>
      </c>
      <c r="F5" s="375" t="s">
        <v>689</v>
      </c>
      <c r="G5" s="375" t="s">
        <v>690</v>
      </c>
    </row>
    <row r="6" spans="1:7" ht="30" customHeight="1" x14ac:dyDescent="0.2">
      <c r="A6" s="378"/>
      <c r="B6" s="378"/>
      <c r="C6" s="376"/>
      <c r="D6" s="376"/>
      <c r="E6" s="380"/>
      <c r="F6" s="376"/>
      <c r="G6" s="376"/>
    </row>
    <row r="7" spans="1:7" s="267" customFormat="1" ht="15.75" customHeight="1" x14ac:dyDescent="0.2">
      <c r="A7" s="271">
        <v>560034</v>
      </c>
      <c r="B7" s="272" t="s">
        <v>159</v>
      </c>
      <c r="C7" s="273"/>
      <c r="D7" s="274"/>
      <c r="E7" s="273"/>
      <c r="F7" s="275">
        <f>SUM(F8:F8)</f>
        <v>1201909</v>
      </c>
      <c r="G7" s="275">
        <f>SUM(G8:G8)</f>
        <v>1201909</v>
      </c>
    </row>
    <row r="8" spans="1:7" x14ac:dyDescent="0.2">
      <c r="A8" s="276">
        <v>1</v>
      </c>
      <c r="B8" s="277" t="s">
        <v>691</v>
      </c>
      <c r="C8" s="278" t="s">
        <v>692</v>
      </c>
      <c r="D8" s="274" t="s">
        <v>693</v>
      </c>
      <c r="E8" s="274">
        <v>1</v>
      </c>
      <c r="F8" s="279">
        <v>1201909</v>
      </c>
      <c r="G8" s="280">
        <v>1201909</v>
      </c>
    </row>
    <row r="9" spans="1:7" s="267" customFormat="1" ht="15.75" customHeight="1" x14ac:dyDescent="0.2">
      <c r="A9" s="271">
        <v>560036</v>
      </c>
      <c r="B9" s="272" t="s">
        <v>155</v>
      </c>
      <c r="C9" s="273"/>
      <c r="D9" s="274"/>
      <c r="E9" s="273"/>
      <c r="F9" s="275">
        <f>SUM(F10:F14)</f>
        <v>5408591</v>
      </c>
      <c r="G9" s="275">
        <f>SUM(G10:G14)</f>
        <v>5408591</v>
      </c>
    </row>
    <row r="10" spans="1:7" x14ac:dyDescent="0.2">
      <c r="A10" s="276">
        <v>1</v>
      </c>
      <c r="B10" s="277" t="s">
        <v>694</v>
      </c>
      <c r="C10" s="370" t="s">
        <v>692</v>
      </c>
      <c r="D10" s="274" t="s">
        <v>693</v>
      </c>
      <c r="E10" s="274">
        <v>1</v>
      </c>
      <c r="F10" s="279">
        <v>1201909</v>
      </c>
      <c r="G10" s="280">
        <v>1201909</v>
      </c>
    </row>
    <row r="11" spans="1:7" ht="15.75" customHeight="1" x14ac:dyDescent="0.2">
      <c r="A11" s="276">
        <v>2</v>
      </c>
      <c r="B11" s="277" t="s">
        <v>695</v>
      </c>
      <c r="C11" s="371"/>
      <c r="D11" s="274" t="s">
        <v>693</v>
      </c>
      <c r="E11" s="274">
        <v>1</v>
      </c>
      <c r="F11" s="279">
        <v>1201909</v>
      </c>
      <c r="G11" s="280">
        <v>1201909</v>
      </c>
    </row>
    <row r="12" spans="1:7" x14ac:dyDescent="0.2">
      <c r="A12" s="276">
        <v>3</v>
      </c>
      <c r="B12" s="277" t="s">
        <v>696</v>
      </c>
      <c r="C12" s="371"/>
      <c r="D12" s="274" t="s">
        <v>697</v>
      </c>
      <c r="E12" s="278">
        <v>0.5</v>
      </c>
      <c r="F12" s="279">
        <v>600955</v>
      </c>
      <c r="G12" s="280">
        <v>600955</v>
      </c>
    </row>
    <row r="13" spans="1:7" x14ac:dyDescent="0.2">
      <c r="A13" s="276">
        <v>4</v>
      </c>
      <c r="B13" s="277" t="s">
        <v>698</v>
      </c>
      <c r="C13" s="371"/>
      <c r="D13" s="274" t="s">
        <v>693</v>
      </c>
      <c r="E13" s="274">
        <v>1</v>
      </c>
      <c r="F13" s="279">
        <v>1201909</v>
      </c>
      <c r="G13" s="280">
        <v>1201909</v>
      </c>
    </row>
    <row r="14" spans="1:7" x14ac:dyDescent="0.2">
      <c r="A14" s="276">
        <v>5</v>
      </c>
      <c r="B14" s="277" t="s">
        <v>699</v>
      </c>
      <c r="C14" s="372"/>
      <c r="D14" s="274" t="s">
        <v>693</v>
      </c>
      <c r="E14" s="274">
        <v>1</v>
      </c>
      <c r="F14" s="279">
        <v>1201909</v>
      </c>
      <c r="G14" s="280">
        <v>1201909</v>
      </c>
    </row>
    <row r="15" spans="1:7" s="267" customFormat="1" x14ac:dyDescent="0.2">
      <c r="A15" s="271">
        <v>560043</v>
      </c>
      <c r="B15" s="272" t="s">
        <v>167</v>
      </c>
      <c r="C15" s="273"/>
      <c r="D15" s="274"/>
      <c r="E15" s="273"/>
      <c r="F15" s="275">
        <f>SUM(F16:F20)</f>
        <v>3846109</v>
      </c>
      <c r="G15" s="275">
        <f>SUM(G16:G20)</f>
        <v>4086492</v>
      </c>
    </row>
    <row r="16" spans="1:7" x14ac:dyDescent="0.2">
      <c r="A16" s="276">
        <v>1</v>
      </c>
      <c r="B16" s="277" t="s">
        <v>700</v>
      </c>
      <c r="C16" s="370" t="s">
        <v>701</v>
      </c>
      <c r="D16" s="274" t="s">
        <v>697</v>
      </c>
      <c r="E16" s="278">
        <v>1</v>
      </c>
      <c r="F16" s="281">
        <v>120191</v>
      </c>
      <c r="G16" s="280">
        <v>120191</v>
      </c>
    </row>
    <row r="17" spans="1:7" ht="15.75" customHeight="1" x14ac:dyDescent="0.2">
      <c r="A17" s="276">
        <v>2</v>
      </c>
      <c r="B17" s="277" t="s">
        <v>702</v>
      </c>
      <c r="C17" s="372"/>
      <c r="D17" s="274" t="s">
        <v>697</v>
      </c>
      <c r="E17" s="278">
        <v>1</v>
      </c>
      <c r="F17" s="281">
        <v>120191</v>
      </c>
      <c r="G17" s="280">
        <v>360574</v>
      </c>
    </row>
    <row r="18" spans="1:7" x14ac:dyDescent="0.2">
      <c r="A18" s="276">
        <v>3</v>
      </c>
      <c r="B18" s="277" t="s">
        <v>703</v>
      </c>
      <c r="C18" s="370" t="s">
        <v>692</v>
      </c>
      <c r="D18" s="274" t="s">
        <v>693</v>
      </c>
      <c r="E18" s="274">
        <v>1</v>
      </c>
      <c r="F18" s="279">
        <v>1201909</v>
      </c>
      <c r="G18" s="280">
        <v>1201909</v>
      </c>
    </row>
    <row r="19" spans="1:7" x14ac:dyDescent="0.2">
      <c r="A19" s="276">
        <v>4</v>
      </c>
      <c r="B19" s="277" t="s">
        <v>704</v>
      </c>
      <c r="C19" s="371"/>
      <c r="D19" s="274" t="s">
        <v>693</v>
      </c>
      <c r="E19" s="274">
        <v>1</v>
      </c>
      <c r="F19" s="279">
        <v>1201909</v>
      </c>
      <c r="G19" s="280">
        <v>1201909</v>
      </c>
    </row>
    <row r="20" spans="1:7" x14ac:dyDescent="0.2">
      <c r="A20" s="276">
        <v>5</v>
      </c>
      <c r="B20" s="277" t="s">
        <v>705</v>
      </c>
      <c r="C20" s="372"/>
      <c r="D20" s="274" t="s">
        <v>693</v>
      </c>
      <c r="E20" s="274">
        <v>1</v>
      </c>
      <c r="F20" s="279">
        <v>1201909</v>
      </c>
      <c r="G20" s="280">
        <v>1201909</v>
      </c>
    </row>
    <row r="21" spans="1:7" s="267" customFormat="1" x14ac:dyDescent="0.2">
      <c r="A21" s="271">
        <v>560053</v>
      </c>
      <c r="B21" s="272" t="s">
        <v>175</v>
      </c>
      <c r="C21" s="273"/>
      <c r="D21" s="274"/>
      <c r="E21" s="273"/>
      <c r="F21" s="275">
        <f>SUM(F22:F40)</f>
        <v>17427685</v>
      </c>
      <c r="G21" s="275">
        <f>SUM(G22:G40)</f>
        <v>17187304</v>
      </c>
    </row>
    <row r="22" spans="1:7" x14ac:dyDescent="0.2">
      <c r="A22" s="276">
        <v>1</v>
      </c>
      <c r="B22" s="277" t="s">
        <v>706</v>
      </c>
      <c r="C22" s="370" t="s">
        <v>692</v>
      </c>
      <c r="D22" s="274" t="s">
        <v>697</v>
      </c>
      <c r="E22" s="278">
        <v>0.5</v>
      </c>
      <c r="F22" s="279">
        <v>600955</v>
      </c>
      <c r="G22" s="280">
        <v>360574</v>
      </c>
    </row>
    <row r="23" spans="1:7" ht="15.75" customHeight="1" x14ac:dyDescent="0.2">
      <c r="A23" s="276">
        <v>2</v>
      </c>
      <c r="B23" s="277" t="s">
        <v>707</v>
      </c>
      <c r="C23" s="371"/>
      <c r="D23" s="274" t="s">
        <v>697</v>
      </c>
      <c r="E23" s="278">
        <v>0.5</v>
      </c>
      <c r="F23" s="279">
        <v>600955</v>
      </c>
      <c r="G23" s="280">
        <v>600955</v>
      </c>
    </row>
    <row r="24" spans="1:7" x14ac:dyDescent="0.2">
      <c r="A24" s="276">
        <v>3</v>
      </c>
      <c r="B24" s="277" t="s">
        <v>708</v>
      </c>
      <c r="C24" s="371"/>
      <c r="D24" s="274" t="s">
        <v>697</v>
      </c>
      <c r="E24" s="278">
        <v>0.5</v>
      </c>
      <c r="F24" s="279">
        <v>600955</v>
      </c>
      <c r="G24" s="280">
        <v>600955</v>
      </c>
    </row>
    <row r="25" spans="1:7" x14ac:dyDescent="0.2">
      <c r="A25" s="276">
        <v>4</v>
      </c>
      <c r="B25" s="277" t="s">
        <v>709</v>
      </c>
      <c r="C25" s="371"/>
      <c r="D25" s="274" t="s">
        <v>693</v>
      </c>
      <c r="E25" s="274">
        <v>1</v>
      </c>
      <c r="F25" s="279">
        <v>1201909</v>
      </c>
      <c r="G25" s="280">
        <v>1201909</v>
      </c>
    </row>
    <row r="26" spans="1:7" x14ac:dyDescent="0.2">
      <c r="A26" s="276">
        <v>5</v>
      </c>
      <c r="B26" s="277" t="s">
        <v>710</v>
      </c>
      <c r="C26" s="371"/>
      <c r="D26" s="274" t="s">
        <v>697</v>
      </c>
      <c r="E26" s="278">
        <v>0.5</v>
      </c>
      <c r="F26" s="279">
        <v>600955</v>
      </c>
      <c r="G26" s="280">
        <v>600955</v>
      </c>
    </row>
    <row r="27" spans="1:7" s="267" customFormat="1" x14ac:dyDescent="0.2">
      <c r="A27" s="276">
        <v>6</v>
      </c>
      <c r="B27" s="277" t="s">
        <v>711</v>
      </c>
      <c r="C27" s="371"/>
      <c r="D27" s="274" t="s">
        <v>697</v>
      </c>
      <c r="E27" s="278">
        <v>0.5</v>
      </c>
      <c r="F27" s="279">
        <v>600955</v>
      </c>
      <c r="G27" s="280">
        <v>600955</v>
      </c>
    </row>
    <row r="28" spans="1:7" x14ac:dyDescent="0.2">
      <c r="A28" s="276">
        <v>7</v>
      </c>
      <c r="B28" s="277" t="s">
        <v>712</v>
      </c>
      <c r="C28" s="371"/>
      <c r="D28" s="274" t="s">
        <v>697</v>
      </c>
      <c r="E28" s="278">
        <v>0.5</v>
      </c>
      <c r="F28" s="279">
        <v>600955</v>
      </c>
      <c r="G28" s="280">
        <v>600955</v>
      </c>
    </row>
    <row r="29" spans="1:7" ht="15.75" customHeight="1" x14ac:dyDescent="0.2">
      <c r="A29" s="276">
        <v>8</v>
      </c>
      <c r="B29" s="277" t="s">
        <v>713</v>
      </c>
      <c r="C29" s="371"/>
      <c r="D29" s="274" t="s">
        <v>693</v>
      </c>
      <c r="E29" s="274">
        <v>1</v>
      </c>
      <c r="F29" s="279">
        <v>1201909</v>
      </c>
      <c r="G29" s="280">
        <v>1201909</v>
      </c>
    </row>
    <row r="30" spans="1:7" x14ac:dyDescent="0.2">
      <c r="A30" s="276">
        <v>9</v>
      </c>
      <c r="B30" s="277" t="s">
        <v>714</v>
      </c>
      <c r="C30" s="371"/>
      <c r="D30" s="274" t="s">
        <v>697</v>
      </c>
      <c r="E30" s="278">
        <v>0.5</v>
      </c>
      <c r="F30" s="279">
        <v>600955</v>
      </c>
      <c r="G30" s="280">
        <v>600955</v>
      </c>
    </row>
    <row r="31" spans="1:7" x14ac:dyDescent="0.2">
      <c r="A31" s="276">
        <v>10</v>
      </c>
      <c r="B31" s="277" t="s">
        <v>715</v>
      </c>
      <c r="C31" s="371"/>
      <c r="D31" s="274" t="s">
        <v>693</v>
      </c>
      <c r="E31" s="274">
        <v>1</v>
      </c>
      <c r="F31" s="279">
        <v>1201909</v>
      </c>
      <c r="G31" s="280">
        <v>1201909</v>
      </c>
    </row>
    <row r="32" spans="1:7" x14ac:dyDescent="0.2">
      <c r="A32" s="276">
        <v>11</v>
      </c>
      <c r="B32" s="277" t="s">
        <v>716</v>
      </c>
      <c r="C32" s="371"/>
      <c r="D32" s="274" t="s">
        <v>697</v>
      </c>
      <c r="E32" s="278">
        <v>0.5</v>
      </c>
      <c r="F32" s="279">
        <v>600955</v>
      </c>
      <c r="G32" s="280">
        <v>600955</v>
      </c>
    </row>
    <row r="33" spans="1:7" x14ac:dyDescent="0.2">
      <c r="A33" s="276">
        <v>12</v>
      </c>
      <c r="B33" s="277" t="s">
        <v>717</v>
      </c>
      <c r="C33" s="371"/>
      <c r="D33" s="274" t="s">
        <v>693</v>
      </c>
      <c r="E33" s="274">
        <v>1</v>
      </c>
      <c r="F33" s="279">
        <v>1201909</v>
      </c>
      <c r="G33" s="280">
        <v>1201909</v>
      </c>
    </row>
    <row r="34" spans="1:7" x14ac:dyDescent="0.2">
      <c r="A34" s="276">
        <v>13</v>
      </c>
      <c r="B34" s="277" t="s">
        <v>718</v>
      </c>
      <c r="C34" s="371"/>
      <c r="D34" s="274" t="s">
        <v>693</v>
      </c>
      <c r="E34" s="274">
        <v>1</v>
      </c>
      <c r="F34" s="279">
        <v>1201909</v>
      </c>
      <c r="G34" s="280">
        <v>1201909</v>
      </c>
    </row>
    <row r="35" spans="1:7" x14ac:dyDescent="0.2">
      <c r="A35" s="276">
        <v>14</v>
      </c>
      <c r="B35" s="277" t="s">
        <v>719</v>
      </c>
      <c r="C35" s="371"/>
      <c r="D35" s="274" t="s">
        <v>693</v>
      </c>
      <c r="E35" s="274">
        <v>1</v>
      </c>
      <c r="F35" s="279">
        <v>1201909</v>
      </c>
      <c r="G35" s="280">
        <v>1201909</v>
      </c>
    </row>
    <row r="36" spans="1:7" x14ac:dyDescent="0.2">
      <c r="A36" s="276">
        <v>15</v>
      </c>
      <c r="B36" s="277" t="s">
        <v>720</v>
      </c>
      <c r="C36" s="371"/>
      <c r="D36" s="274" t="s">
        <v>693</v>
      </c>
      <c r="E36" s="274">
        <v>1</v>
      </c>
      <c r="F36" s="279">
        <v>1201909</v>
      </c>
      <c r="G36" s="280">
        <v>1201909</v>
      </c>
    </row>
    <row r="37" spans="1:7" s="267" customFormat="1" x14ac:dyDescent="0.2">
      <c r="A37" s="276">
        <v>16</v>
      </c>
      <c r="B37" s="277" t="s">
        <v>721</v>
      </c>
      <c r="C37" s="371"/>
      <c r="D37" s="274" t="s">
        <v>693</v>
      </c>
      <c r="E37" s="274">
        <v>1</v>
      </c>
      <c r="F37" s="279">
        <v>1201909</v>
      </c>
      <c r="G37" s="280">
        <v>1201909</v>
      </c>
    </row>
    <row r="38" spans="1:7" x14ac:dyDescent="0.2">
      <c r="A38" s="276">
        <v>17</v>
      </c>
      <c r="B38" s="277" t="s">
        <v>722</v>
      </c>
      <c r="C38" s="371"/>
      <c r="D38" s="274" t="s">
        <v>697</v>
      </c>
      <c r="E38" s="278">
        <v>0.5</v>
      </c>
      <c r="F38" s="279">
        <v>600955</v>
      </c>
      <c r="G38" s="280">
        <v>600955</v>
      </c>
    </row>
    <row r="39" spans="1:7" ht="15.75" customHeight="1" x14ac:dyDescent="0.2">
      <c r="A39" s="276">
        <v>18</v>
      </c>
      <c r="B39" s="277" t="s">
        <v>723</v>
      </c>
      <c r="C39" s="371"/>
      <c r="D39" s="274" t="s">
        <v>693</v>
      </c>
      <c r="E39" s="274">
        <v>1</v>
      </c>
      <c r="F39" s="279">
        <v>1201909</v>
      </c>
      <c r="G39" s="280">
        <v>1201909</v>
      </c>
    </row>
    <row r="40" spans="1:7" x14ac:dyDescent="0.2">
      <c r="A40" s="276">
        <v>19</v>
      </c>
      <c r="B40" s="277" t="s">
        <v>724</v>
      </c>
      <c r="C40" s="372"/>
      <c r="D40" s="274" t="s">
        <v>693</v>
      </c>
      <c r="E40" s="274">
        <v>1</v>
      </c>
      <c r="F40" s="279">
        <v>1201909</v>
      </c>
      <c r="G40" s="280">
        <v>1201909</v>
      </c>
    </row>
    <row r="41" spans="1:7" x14ac:dyDescent="0.2">
      <c r="A41" s="271">
        <v>560055</v>
      </c>
      <c r="B41" s="272" t="s">
        <v>177</v>
      </c>
      <c r="C41" s="273"/>
      <c r="D41" s="274"/>
      <c r="E41" s="273"/>
      <c r="F41" s="275">
        <f>SUM(F42:F59)</f>
        <v>12620048</v>
      </c>
      <c r="G41" s="275">
        <f>SUM(G42:G59)</f>
        <v>13100814</v>
      </c>
    </row>
    <row r="42" spans="1:7" x14ac:dyDescent="0.2">
      <c r="A42" s="282">
        <v>1</v>
      </c>
      <c r="B42" s="277" t="s">
        <v>725</v>
      </c>
      <c r="C42" s="381" t="s">
        <v>701</v>
      </c>
      <c r="D42" s="274" t="s">
        <v>697</v>
      </c>
      <c r="E42" s="278">
        <v>1</v>
      </c>
      <c r="F42" s="280">
        <v>0</v>
      </c>
      <c r="G42" s="280">
        <v>60096</v>
      </c>
    </row>
    <row r="43" spans="1:7" x14ac:dyDescent="0.2">
      <c r="A43" s="282">
        <v>2</v>
      </c>
      <c r="B43" s="277" t="s">
        <v>726</v>
      </c>
      <c r="C43" s="382"/>
      <c r="D43" s="274" t="s">
        <v>697</v>
      </c>
      <c r="E43" s="278">
        <v>1</v>
      </c>
      <c r="F43" s="280">
        <v>0</v>
      </c>
      <c r="G43" s="280">
        <v>60096</v>
      </c>
    </row>
    <row r="44" spans="1:7" x14ac:dyDescent="0.2">
      <c r="A44" s="282">
        <v>3</v>
      </c>
      <c r="B44" s="283" t="s">
        <v>727</v>
      </c>
      <c r="C44" s="383"/>
      <c r="D44" s="274" t="s">
        <v>697</v>
      </c>
      <c r="E44" s="278">
        <v>1</v>
      </c>
      <c r="F44" s="280">
        <v>0</v>
      </c>
      <c r="G44" s="280">
        <v>60096</v>
      </c>
    </row>
    <row r="45" spans="1:7" x14ac:dyDescent="0.2">
      <c r="A45" s="282">
        <v>4</v>
      </c>
      <c r="B45" s="277" t="s">
        <v>728</v>
      </c>
      <c r="C45" s="284"/>
      <c r="D45" s="274" t="s">
        <v>697</v>
      </c>
      <c r="E45" s="278">
        <v>0.5</v>
      </c>
      <c r="F45" s="279">
        <v>600955</v>
      </c>
      <c r="G45" s="280">
        <v>600955</v>
      </c>
    </row>
    <row r="46" spans="1:7" x14ac:dyDescent="0.2">
      <c r="A46" s="282">
        <v>5</v>
      </c>
      <c r="B46" s="277" t="s">
        <v>729</v>
      </c>
      <c r="C46" s="370" t="s">
        <v>692</v>
      </c>
      <c r="D46" s="274" t="s">
        <v>697</v>
      </c>
      <c r="E46" s="278">
        <v>0.5</v>
      </c>
      <c r="F46" s="279">
        <v>600955</v>
      </c>
      <c r="G46" s="280">
        <v>600955</v>
      </c>
    </row>
    <row r="47" spans="1:7" x14ac:dyDescent="0.2">
      <c r="A47" s="282">
        <v>6</v>
      </c>
      <c r="B47" s="277" t="s">
        <v>730</v>
      </c>
      <c r="C47" s="371"/>
      <c r="D47" s="274" t="s">
        <v>697</v>
      </c>
      <c r="E47" s="278">
        <v>0.5</v>
      </c>
      <c r="F47" s="279">
        <v>600955</v>
      </c>
      <c r="G47" s="280">
        <v>600955</v>
      </c>
    </row>
    <row r="48" spans="1:7" x14ac:dyDescent="0.2">
      <c r="A48" s="282">
        <v>7</v>
      </c>
      <c r="B48" s="277" t="s">
        <v>731</v>
      </c>
      <c r="C48" s="371"/>
      <c r="D48" s="274" t="s">
        <v>697</v>
      </c>
      <c r="E48" s="278">
        <v>0.5</v>
      </c>
      <c r="F48" s="279">
        <v>600955</v>
      </c>
      <c r="G48" s="280">
        <v>600955</v>
      </c>
    </row>
    <row r="49" spans="1:7" x14ac:dyDescent="0.2">
      <c r="A49" s="282">
        <v>8</v>
      </c>
      <c r="B49" s="277" t="s">
        <v>732</v>
      </c>
      <c r="C49" s="371"/>
      <c r="D49" s="274" t="s">
        <v>697</v>
      </c>
      <c r="E49" s="278">
        <v>0.5</v>
      </c>
      <c r="F49" s="279">
        <v>600955</v>
      </c>
      <c r="G49" s="280">
        <v>600955</v>
      </c>
    </row>
    <row r="50" spans="1:7" x14ac:dyDescent="0.2">
      <c r="A50" s="282">
        <v>9</v>
      </c>
      <c r="B50" s="277" t="s">
        <v>733</v>
      </c>
      <c r="C50" s="371"/>
      <c r="D50" s="274" t="s">
        <v>693</v>
      </c>
      <c r="E50" s="274">
        <v>1</v>
      </c>
      <c r="F50" s="279">
        <v>1201909</v>
      </c>
      <c r="G50" s="280">
        <v>1201909</v>
      </c>
    </row>
    <row r="51" spans="1:7" x14ac:dyDescent="0.2">
      <c r="A51" s="282">
        <v>10</v>
      </c>
      <c r="B51" s="277" t="s">
        <v>734</v>
      </c>
      <c r="C51" s="371"/>
      <c r="D51" s="274" t="s">
        <v>693</v>
      </c>
      <c r="E51" s="274">
        <v>1</v>
      </c>
      <c r="F51" s="279">
        <v>1201909</v>
      </c>
      <c r="G51" s="280">
        <v>1201909</v>
      </c>
    </row>
    <row r="52" spans="1:7" x14ac:dyDescent="0.2">
      <c r="A52" s="282">
        <v>11</v>
      </c>
      <c r="B52" s="277" t="s">
        <v>735</v>
      </c>
      <c r="C52" s="371"/>
      <c r="D52" s="274" t="s">
        <v>693</v>
      </c>
      <c r="E52" s="274">
        <v>1</v>
      </c>
      <c r="F52" s="279">
        <v>1201909</v>
      </c>
      <c r="G52" s="280">
        <v>1201909</v>
      </c>
    </row>
    <row r="53" spans="1:7" x14ac:dyDescent="0.2">
      <c r="A53" s="282">
        <v>12</v>
      </c>
      <c r="B53" s="277" t="s">
        <v>736</v>
      </c>
      <c r="C53" s="371"/>
      <c r="D53" s="274" t="s">
        <v>693</v>
      </c>
      <c r="E53" s="274">
        <v>1</v>
      </c>
      <c r="F53" s="279">
        <v>1201909</v>
      </c>
      <c r="G53" s="280">
        <v>1201909</v>
      </c>
    </row>
    <row r="54" spans="1:7" x14ac:dyDescent="0.2">
      <c r="A54" s="282">
        <v>13</v>
      </c>
      <c r="B54" s="277" t="s">
        <v>737</v>
      </c>
      <c r="C54" s="371"/>
      <c r="D54" s="274" t="s">
        <v>693</v>
      </c>
      <c r="E54" s="274">
        <v>1</v>
      </c>
      <c r="F54" s="279">
        <v>1201909</v>
      </c>
      <c r="G54" s="280">
        <v>1201909</v>
      </c>
    </row>
    <row r="55" spans="1:7" x14ac:dyDescent="0.2">
      <c r="A55" s="282">
        <v>14</v>
      </c>
      <c r="B55" s="277" t="s">
        <v>738</v>
      </c>
      <c r="C55" s="371"/>
      <c r="D55" s="274" t="s">
        <v>697</v>
      </c>
      <c r="E55" s="278">
        <v>1</v>
      </c>
      <c r="F55" s="279">
        <v>1201909</v>
      </c>
      <c r="G55" s="280">
        <v>1201909</v>
      </c>
    </row>
    <row r="56" spans="1:7" x14ac:dyDescent="0.2">
      <c r="A56" s="282">
        <v>15</v>
      </c>
      <c r="B56" s="277" t="s">
        <v>739</v>
      </c>
      <c r="C56" s="371"/>
      <c r="D56" s="274" t="s">
        <v>693</v>
      </c>
      <c r="E56" s="274">
        <v>0.5</v>
      </c>
      <c r="F56" s="279">
        <v>600955</v>
      </c>
      <c r="G56" s="280">
        <v>600955</v>
      </c>
    </row>
    <row r="57" spans="1:7" s="267" customFormat="1" x14ac:dyDescent="0.2">
      <c r="A57" s="282">
        <v>16</v>
      </c>
      <c r="B57" s="277" t="s">
        <v>740</v>
      </c>
      <c r="C57" s="371"/>
      <c r="D57" s="274" t="s">
        <v>697</v>
      </c>
      <c r="E57" s="278">
        <v>0.5</v>
      </c>
      <c r="F57" s="279">
        <v>600955</v>
      </c>
      <c r="G57" s="280">
        <v>600955</v>
      </c>
    </row>
    <row r="58" spans="1:7" x14ac:dyDescent="0.2">
      <c r="A58" s="282">
        <v>17</v>
      </c>
      <c r="B58" s="277" t="s">
        <v>741</v>
      </c>
      <c r="C58" s="371"/>
      <c r="D58" s="274" t="s">
        <v>693</v>
      </c>
      <c r="E58" s="274">
        <v>1</v>
      </c>
      <c r="F58" s="279">
        <v>1201909</v>
      </c>
      <c r="G58" s="280">
        <v>1201909</v>
      </c>
    </row>
    <row r="59" spans="1:7" ht="15.75" customHeight="1" x14ac:dyDescent="0.2">
      <c r="A59" s="282">
        <v>18</v>
      </c>
      <c r="B59" s="277" t="s">
        <v>742</v>
      </c>
      <c r="C59" s="372"/>
      <c r="D59" s="274" t="s">
        <v>697</v>
      </c>
      <c r="E59" s="274">
        <v>0.5</v>
      </c>
      <c r="F59" s="280">
        <v>0</v>
      </c>
      <c r="G59" s="280">
        <v>300478</v>
      </c>
    </row>
    <row r="60" spans="1:7" x14ac:dyDescent="0.2">
      <c r="A60" s="271">
        <v>560056</v>
      </c>
      <c r="B60" s="272" t="s">
        <v>179</v>
      </c>
      <c r="C60" s="273"/>
      <c r="D60" s="274"/>
      <c r="E60" s="273"/>
      <c r="F60" s="275">
        <f>SUM(F61:F91)</f>
        <v>24860494</v>
      </c>
      <c r="G60" s="275">
        <f>SUM(G61:G91)</f>
        <v>25244473</v>
      </c>
    </row>
    <row r="61" spans="1:7" x14ac:dyDescent="0.2">
      <c r="A61" s="276">
        <v>1</v>
      </c>
      <c r="B61" s="277" t="s">
        <v>743</v>
      </c>
      <c r="C61" s="370" t="s">
        <v>701</v>
      </c>
      <c r="D61" s="274" t="s">
        <v>697</v>
      </c>
      <c r="E61" s="278">
        <v>1</v>
      </c>
      <c r="F61" s="281">
        <v>120191</v>
      </c>
      <c r="G61" s="280">
        <v>120191</v>
      </c>
    </row>
    <row r="62" spans="1:7" x14ac:dyDescent="0.2">
      <c r="A62" s="276">
        <v>2</v>
      </c>
      <c r="B62" s="277" t="s">
        <v>744</v>
      </c>
      <c r="C62" s="371"/>
      <c r="D62" s="274" t="s">
        <v>697</v>
      </c>
      <c r="E62" s="278">
        <v>1</v>
      </c>
      <c r="F62" s="281">
        <v>120191</v>
      </c>
      <c r="G62" s="280">
        <v>120191</v>
      </c>
    </row>
    <row r="63" spans="1:7" x14ac:dyDescent="0.2">
      <c r="A63" s="276">
        <v>3</v>
      </c>
      <c r="B63" s="277" t="s">
        <v>745</v>
      </c>
      <c r="C63" s="371"/>
      <c r="D63" s="274" t="s">
        <v>697</v>
      </c>
      <c r="E63" s="278">
        <v>1</v>
      </c>
      <c r="F63" s="281">
        <v>120191</v>
      </c>
      <c r="G63" s="280">
        <v>120191</v>
      </c>
    </row>
    <row r="64" spans="1:7" x14ac:dyDescent="0.2">
      <c r="A64" s="276">
        <v>4</v>
      </c>
      <c r="B64" s="277" t="s">
        <v>746</v>
      </c>
      <c r="C64" s="371"/>
      <c r="D64" s="274" t="s">
        <v>697</v>
      </c>
      <c r="E64" s="278">
        <v>1</v>
      </c>
      <c r="F64" s="281">
        <v>120191</v>
      </c>
      <c r="G64" s="280">
        <v>120191</v>
      </c>
    </row>
    <row r="65" spans="1:7" x14ac:dyDescent="0.2">
      <c r="A65" s="276">
        <v>5</v>
      </c>
      <c r="B65" s="277" t="s">
        <v>747</v>
      </c>
      <c r="C65" s="371"/>
      <c r="D65" s="274" t="s">
        <v>697</v>
      </c>
      <c r="E65" s="278">
        <v>1</v>
      </c>
      <c r="F65" s="281">
        <v>120191</v>
      </c>
      <c r="G65" s="280">
        <v>360574</v>
      </c>
    </row>
    <row r="66" spans="1:7" x14ac:dyDescent="0.2">
      <c r="A66" s="276">
        <v>6</v>
      </c>
      <c r="B66" s="277" t="s">
        <v>748</v>
      </c>
      <c r="C66" s="372"/>
      <c r="D66" s="274" t="s">
        <v>697</v>
      </c>
      <c r="E66" s="278">
        <v>1</v>
      </c>
      <c r="F66" s="281">
        <v>120191</v>
      </c>
      <c r="G66" s="280">
        <v>360574</v>
      </c>
    </row>
    <row r="67" spans="1:7" x14ac:dyDescent="0.2">
      <c r="A67" s="276">
        <v>7</v>
      </c>
      <c r="B67" s="277" t="s">
        <v>749</v>
      </c>
      <c r="C67" s="370" t="s">
        <v>692</v>
      </c>
      <c r="D67" s="274" t="s">
        <v>697</v>
      </c>
      <c r="E67" s="278">
        <v>0.5</v>
      </c>
      <c r="F67" s="279">
        <v>600955</v>
      </c>
      <c r="G67" s="280">
        <v>600955</v>
      </c>
    </row>
    <row r="68" spans="1:7" x14ac:dyDescent="0.2">
      <c r="A68" s="276">
        <v>8</v>
      </c>
      <c r="B68" s="277" t="s">
        <v>750</v>
      </c>
      <c r="C68" s="371"/>
      <c r="D68" s="274" t="s">
        <v>697</v>
      </c>
      <c r="E68" s="278">
        <v>0.5</v>
      </c>
      <c r="F68" s="279">
        <v>600955</v>
      </c>
      <c r="G68" s="280">
        <v>600955</v>
      </c>
    </row>
    <row r="69" spans="1:7" x14ac:dyDescent="0.2">
      <c r="A69" s="276">
        <v>9</v>
      </c>
      <c r="B69" s="277" t="s">
        <v>751</v>
      </c>
      <c r="C69" s="371"/>
      <c r="D69" s="274" t="s">
        <v>697</v>
      </c>
      <c r="E69" s="278">
        <v>0.5</v>
      </c>
      <c r="F69" s="279">
        <v>600955</v>
      </c>
      <c r="G69" s="280">
        <v>600955</v>
      </c>
    </row>
    <row r="70" spans="1:7" x14ac:dyDescent="0.2">
      <c r="A70" s="276">
        <v>10</v>
      </c>
      <c r="B70" s="277" t="s">
        <v>752</v>
      </c>
      <c r="C70" s="371"/>
      <c r="D70" s="274" t="s">
        <v>697</v>
      </c>
      <c r="E70" s="278">
        <v>0.5</v>
      </c>
      <c r="F70" s="279">
        <v>600955</v>
      </c>
      <c r="G70" s="280">
        <v>600955</v>
      </c>
    </row>
    <row r="71" spans="1:7" x14ac:dyDescent="0.2">
      <c r="A71" s="276">
        <v>11</v>
      </c>
      <c r="B71" s="277" t="s">
        <v>753</v>
      </c>
      <c r="C71" s="371"/>
      <c r="D71" s="274" t="s">
        <v>697</v>
      </c>
      <c r="E71" s="278">
        <v>0.5</v>
      </c>
      <c r="F71" s="279">
        <v>600955</v>
      </c>
      <c r="G71" s="280">
        <v>600955</v>
      </c>
    </row>
    <row r="72" spans="1:7" x14ac:dyDescent="0.2">
      <c r="A72" s="276">
        <v>12</v>
      </c>
      <c r="B72" s="277" t="s">
        <v>754</v>
      </c>
      <c r="C72" s="371"/>
      <c r="D72" s="274" t="s">
        <v>697</v>
      </c>
      <c r="E72" s="278">
        <v>0.5</v>
      </c>
      <c r="F72" s="279">
        <v>600955</v>
      </c>
      <c r="G72" s="280">
        <v>600955</v>
      </c>
    </row>
    <row r="73" spans="1:7" x14ac:dyDescent="0.2">
      <c r="A73" s="276">
        <v>13</v>
      </c>
      <c r="B73" s="277" t="s">
        <v>755</v>
      </c>
      <c r="C73" s="371"/>
      <c r="D73" s="274" t="s">
        <v>697</v>
      </c>
      <c r="E73" s="278">
        <v>0.5</v>
      </c>
      <c r="F73" s="279">
        <v>600955</v>
      </c>
      <c r="G73" s="280">
        <v>600955</v>
      </c>
    </row>
    <row r="74" spans="1:7" x14ac:dyDescent="0.2">
      <c r="A74" s="276">
        <v>14</v>
      </c>
      <c r="B74" s="277" t="s">
        <v>756</v>
      </c>
      <c r="C74" s="371"/>
      <c r="D74" s="274" t="s">
        <v>697</v>
      </c>
      <c r="E74" s="278">
        <v>0.5</v>
      </c>
      <c r="F74" s="279">
        <v>600955</v>
      </c>
      <c r="G74" s="280">
        <v>600955</v>
      </c>
    </row>
    <row r="75" spans="1:7" x14ac:dyDescent="0.2">
      <c r="A75" s="276">
        <v>15</v>
      </c>
      <c r="B75" s="277" t="s">
        <v>757</v>
      </c>
      <c r="C75" s="371"/>
      <c r="D75" s="274" t="s">
        <v>693</v>
      </c>
      <c r="E75" s="274">
        <v>1</v>
      </c>
      <c r="F75" s="279">
        <v>1201909</v>
      </c>
      <c r="G75" s="280">
        <v>1201909</v>
      </c>
    </row>
    <row r="76" spans="1:7" x14ac:dyDescent="0.2">
      <c r="A76" s="276">
        <v>16</v>
      </c>
      <c r="B76" s="277" t="s">
        <v>758</v>
      </c>
      <c r="C76" s="371"/>
      <c r="D76" s="274" t="s">
        <v>697</v>
      </c>
      <c r="E76" s="278">
        <v>0.5</v>
      </c>
      <c r="F76" s="279">
        <v>600955</v>
      </c>
      <c r="G76" s="280">
        <v>600955</v>
      </c>
    </row>
    <row r="77" spans="1:7" ht="15.75" customHeight="1" x14ac:dyDescent="0.2">
      <c r="A77" s="276">
        <v>17</v>
      </c>
      <c r="B77" s="277" t="s">
        <v>759</v>
      </c>
      <c r="C77" s="371"/>
      <c r="D77" s="274" t="s">
        <v>693</v>
      </c>
      <c r="E77" s="274">
        <v>1</v>
      </c>
      <c r="F77" s="279">
        <v>1201909</v>
      </c>
      <c r="G77" s="280">
        <v>1201909</v>
      </c>
    </row>
    <row r="78" spans="1:7" x14ac:dyDescent="0.2">
      <c r="A78" s="276">
        <v>18</v>
      </c>
      <c r="B78" s="277" t="s">
        <v>760</v>
      </c>
      <c r="C78" s="371"/>
      <c r="D78" s="274" t="s">
        <v>693</v>
      </c>
      <c r="E78" s="274">
        <v>1</v>
      </c>
      <c r="F78" s="279">
        <v>1201909</v>
      </c>
      <c r="G78" s="280">
        <v>1201909</v>
      </c>
    </row>
    <row r="79" spans="1:7" s="267" customFormat="1" x14ac:dyDescent="0.2">
      <c r="A79" s="276">
        <v>19</v>
      </c>
      <c r="B79" s="277" t="s">
        <v>761</v>
      </c>
      <c r="C79" s="371"/>
      <c r="D79" s="274" t="s">
        <v>693</v>
      </c>
      <c r="E79" s="274">
        <v>1</v>
      </c>
      <c r="F79" s="279">
        <v>1201909</v>
      </c>
      <c r="G79" s="280">
        <v>1201909</v>
      </c>
    </row>
    <row r="80" spans="1:7" x14ac:dyDescent="0.2">
      <c r="A80" s="276">
        <v>20</v>
      </c>
      <c r="B80" s="277" t="s">
        <v>762</v>
      </c>
      <c r="C80" s="371"/>
      <c r="D80" s="274" t="s">
        <v>693</v>
      </c>
      <c r="E80" s="274">
        <v>1</v>
      </c>
      <c r="F80" s="279">
        <v>1201909</v>
      </c>
      <c r="G80" s="280">
        <v>1201909</v>
      </c>
    </row>
    <row r="81" spans="1:7" x14ac:dyDescent="0.2">
      <c r="A81" s="276">
        <v>21</v>
      </c>
      <c r="B81" s="277" t="s">
        <v>763</v>
      </c>
      <c r="C81" s="371"/>
      <c r="D81" s="274" t="s">
        <v>693</v>
      </c>
      <c r="E81" s="274">
        <v>1</v>
      </c>
      <c r="F81" s="279">
        <v>1201909</v>
      </c>
      <c r="G81" s="280">
        <v>1201909</v>
      </c>
    </row>
    <row r="82" spans="1:7" x14ac:dyDescent="0.2">
      <c r="A82" s="276">
        <v>22</v>
      </c>
      <c r="B82" s="277" t="s">
        <v>764</v>
      </c>
      <c r="C82" s="371"/>
      <c r="D82" s="274" t="s">
        <v>697</v>
      </c>
      <c r="E82" s="278">
        <v>0.5</v>
      </c>
      <c r="F82" s="279">
        <v>600955</v>
      </c>
      <c r="G82" s="280">
        <v>600955</v>
      </c>
    </row>
    <row r="83" spans="1:7" x14ac:dyDescent="0.2">
      <c r="A83" s="276">
        <v>23</v>
      </c>
      <c r="B83" s="277" t="s">
        <v>765</v>
      </c>
      <c r="C83" s="371"/>
      <c r="D83" s="274" t="s">
        <v>693</v>
      </c>
      <c r="E83" s="274">
        <v>1</v>
      </c>
      <c r="F83" s="279">
        <v>1201909</v>
      </c>
      <c r="G83" s="280">
        <v>1201909</v>
      </c>
    </row>
    <row r="84" spans="1:7" x14ac:dyDescent="0.2">
      <c r="A84" s="276">
        <v>24</v>
      </c>
      <c r="B84" s="277" t="s">
        <v>766</v>
      </c>
      <c r="C84" s="371"/>
      <c r="D84" s="274" t="s">
        <v>693</v>
      </c>
      <c r="E84" s="274">
        <v>1</v>
      </c>
      <c r="F84" s="279">
        <v>1201909</v>
      </c>
      <c r="G84" s="280">
        <v>1201909</v>
      </c>
    </row>
    <row r="85" spans="1:7" x14ac:dyDescent="0.2">
      <c r="A85" s="276">
        <v>25</v>
      </c>
      <c r="B85" s="277" t="s">
        <v>767</v>
      </c>
      <c r="C85" s="371"/>
      <c r="D85" s="274" t="s">
        <v>693</v>
      </c>
      <c r="E85" s="274">
        <v>1</v>
      </c>
      <c r="F85" s="279">
        <v>1201909</v>
      </c>
      <c r="G85" s="280">
        <v>1201909</v>
      </c>
    </row>
    <row r="86" spans="1:7" x14ac:dyDescent="0.2">
      <c r="A86" s="276">
        <v>26</v>
      </c>
      <c r="B86" s="277" t="s">
        <v>768</v>
      </c>
      <c r="C86" s="371"/>
      <c r="D86" s="274" t="s">
        <v>697</v>
      </c>
      <c r="E86" s="278">
        <v>0.5</v>
      </c>
      <c r="F86" s="279">
        <v>600955</v>
      </c>
      <c r="G86" s="280">
        <v>600955</v>
      </c>
    </row>
    <row r="87" spans="1:7" x14ac:dyDescent="0.2">
      <c r="A87" s="276">
        <v>27</v>
      </c>
      <c r="B87" s="277" t="s">
        <v>769</v>
      </c>
      <c r="C87" s="371"/>
      <c r="D87" s="274" t="s">
        <v>693</v>
      </c>
      <c r="E87" s="274">
        <v>1</v>
      </c>
      <c r="F87" s="279">
        <v>1201909</v>
      </c>
      <c r="G87" s="280">
        <v>1201909</v>
      </c>
    </row>
    <row r="88" spans="1:7" x14ac:dyDescent="0.2">
      <c r="A88" s="276">
        <v>28</v>
      </c>
      <c r="B88" s="277" t="s">
        <v>770</v>
      </c>
      <c r="C88" s="371"/>
      <c r="D88" s="274" t="s">
        <v>693</v>
      </c>
      <c r="E88" s="274">
        <v>1</v>
      </c>
      <c r="F88" s="279">
        <v>1201909</v>
      </c>
      <c r="G88" s="280">
        <v>1201909</v>
      </c>
    </row>
    <row r="89" spans="1:7" x14ac:dyDescent="0.2">
      <c r="A89" s="276">
        <v>29</v>
      </c>
      <c r="B89" s="277" t="s">
        <v>771</v>
      </c>
      <c r="C89" s="371"/>
      <c r="D89" s="274" t="s">
        <v>693</v>
      </c>
      <c r="E89" s="274">
        <v>1</v>
      </c>
      <c r="F89" s="279">
        <v>1201909</v>
      </c>
      <c r="G89" s="280">
        <v>1201909</v>
      </c>
    </row>
    <row r="90" spans="1:7" x14ac:dyDescent="0.2">
      <c r="A90" s="276">
        <v>30</v>
      </c>
      <c r="B90" s="277" t="s">
        <v>772</v>
      </c>
      <c r="C90" s="372"/>
      <c r="D90" s="274" t="s">
        <v>693</v>
      </c>
      <c r="E90" s="274">
        <v>1</v>
      </c>
      <c r="F90" s="279">
        <v>1201909</v>
      </c>
      <c r="G90" s="280">
        <v>1201909</v>
      </c>
    </row>
    <row r="91" spans="1:7" x14ac:dyDescent="0.2">
      <c r="A91" s="276">
        <v>31</v>
      </c>
      <c r="B91" s="277" t="s">
        <v>773</v>
      </c>
      <c r="C91" s="278" t="s">
        <v>774</v>
      </c>
      <c r="D91" s="274" t="s">
        <v>693</v>
      </c>
      <c r="E91" s="278">
        <v>1</v>
      </c>
      <c r="F91" s="279">
        <v>1904026</v>
      </c>
      <c r="G91" s="280">
        <v>1807239</v>
      </c>
    </row>
    <row r="92" spans="1:7" x14ac:dyDescent="0.2">
      <c r="A92" s="271">
        <v>560057</v>
      </c>
      <c r="B92" s="272" t="s">
        <v>181</v>
      </c>
      <c r="C92" s="273"/>
      <c r="D92" s="274"/>
      <c r="E92" s="273"/>
      <c r="F92" s="275">
        <f>SUM(F93:F116)</f>
        <v>24158374</v>
      </c>
      <c r="G92" s="275">
        <f>SUM(G93:G116)</f>
        <v>22355515</v>
      </c>
    </row>
    <row r="93" spans="1:7" x14ac:dyDescent="0.2">
      <c r="A93" s="276">
        <v>1</v>
      </c>
      <c r="B93" s="277" t="s">
        <v>775</v>
      </c>
      <c r="C93" s="278" t="s">
        <v>701</v>
      </c>
      <c r="D93" s="274" t="s">
        <v>697</v>
      </c>
      <c r="E93" s="278">
        <v>1</v>
      </c>
      <c r="F93" s="281">
        <v>120191</v>
      </c>
      <c r="G93" s="280">
        <v>120191</v>
      </c>
    </row>
    <row r="94" spans="1:7" x14ac:dyDescent="0.2">
      <c r="A94" s="276">
        <v>2</v>
      </c>
      <c r="B94" s="277" t="s">
        <v>776</v>
      </c>
      <c r="C94" s="370" t="s">
        <v>692</v>
      </c>
      <c r="D94" s="274" t="s">
        <v>693</v>
      </c>
      <c r="E94" s="274">
        <v>1</v>
      </c>
      <c r="F94" s="279">
        <v>1201909</v>
      </c>
      <c r="G94" s="280">
        <v>901433</v>
      </c>
    </row>
    <row r="95" spans="1:7" x14ac:dyDescent="0.2">
      <c r="A95" s="276">
        <v>3</v>
      </c>
      <c r="B95" s="277" t="s">
        <v>777</v>
      </c>
      <c r="C95" s="371"/>
      <c r="D95" s="274" t="s">
        <v>697</v>
      </c>
      <c r="E95" s="278">
        <v>0.5</v>
      </c>
      <c r="F95" s="279">
        <v>600955</v>
      </c>
      <c r="G95" s="280">
        <v>901433</v>
      </c>
    </row>
    <row r="96" spans="1:7" x14ac:dyDescent="0.2">
      <c r="A96" s="276">
        <v>4</v>
      </c>
      <c r="B96" s="277" t="s">
        <v>778</v>
      </c>
      <c r="C96" s="371"/>
      <c r="D96" s="274" t="s">
        <v>693</v>
      </c>
      <c r="E96" s="274">
        <v>1</v>
      </c>
      <c r="F96" s="279">
        <v>1201909</v>
      </c>
      <c r="G96" s="280">
        <v>1201909</v>
      </c>
    </row>
    <row r="97" spans="1:7" x14ac:dyDescent="0.2">
      <c r="A97" s="276">
        <v>5</v>
      </c>
      <c r="B97" s="277" t="s">
        <v>779</v>
      </c>
      <c r="C97" s="371"/>
      <c r="D97" s="274" t="s">
        <v>693</v>
      </c>
      <c r="E97" s="274">
        <v>1</v>
      </c>
      <c r="F97" s="279">
        <v>1201909</v>
      </c>
      <c r="G97" s="280">
        <v>1201909</v>
      </c>
    </row>
    <row r="98" spans="1:7" x14ac:dyDescent="0.2">
      <c r="A98" s="276">
        <v>6</v>
      </c>
      <c r="B98" s="277" t="s">
        <v>780</v>
      </c>
      <c r="C98" s="371"/>
      <c r="D98" s="274" t="s">
        <v>693</v>
      </c>
      <c r="E98" s="274">
        <v>1</v>
      </c>
      <c r="F98" s="279">
        <v>1201909</v>
      </c>
      <c r="G98" s="280">
        <v>1201909</v>
      </c>
    </row>
    <row r="99" spans="1:7" x14ac:dyDescent="0.2">
      <c r="A99" s="276">
        <v>7</v>
      </c>
      <c r="B99" s="277" t="s">
        <v>781</v>
      </c>
      <c r="C99" s="371"/>
      <c r="D99" s="274" t="s">
        <v>693</v>
      </c>
      <c r="E99" s="274">
        <v>1</v>
      </c>
      <c r="F99" s="279">
        <v>1201909</v>
      </c>
      <c r="G99" s="280">
        <v>600955</v>
      </c>
    </row>
    <row r="100" spans="1:7" x14ac:dyDescent="0.2">
      <c r="A100" s="276">
        <v>8</v>
      </c>
      <c r="B100" s="277" t="s">
        <v>782</v>
      </c>
      <c r="C100" s="371"/>
      <c r="D100" s="274" t="s">
        <v>693</v>
      </c>
      <c r="E100" s="274">
        <v>1</v>
      </c>
      <c r="F100" s="279">
        <v>1201909</v>
      </c>
      <c r="G100" s="280">
        <v>1201909</v>
      </c>
    </row>
    <row r="101" spans="1:7" x14ac:dyDescent="0.2">
      <c r="A101" s="276">
        <v>9</v>
      </c>
      <c r="B101" s="277" t="s">
        <v>783</v>
      </c>
      <c r="C101" s="371"/>
      <c r="D101" s="274" t="s">
        <v>697</v>
      </c>
      <c r="E101" s="278">
        <v>0.5</v>
      </c>
      <c r="F101" s="279">
        <v>600955</v>
      </c>
      <c r="G101" s="280">
        <v>600955</v>
      </c>
    </row>
    <row r="102" spans="1:7" x14ac:dyDescent="0.2">
      <c r="A102" s="276">
        <v>10</v>
      </c>
      <c r="B102" s="277" t="s">
        <v>784</v>
      </c>
      <c r="C102" s="371"/>
      <c r="D102" s="274" t="s">
        <v>697</v>
      </c>
      <c r="E102" s="278">
        <v>0.5</v>
      </c>
      <c r="F102" s="279">
        <v>600955</v>
      </c>
      <c r="G102" s="280">
        <v>300478</v>
      </c>
    </row>
    <row r="103" spans="1:7" ht="15.75" customHeight="1" x14ac:dyDescent="0.2">
      <c r="A103" s="276">
        <v>11</v>
      </c>
      <c r="B103" s="277" t="s">
        <v>785</v>
      </c>
      <c r="C103" s="371"/>
      <c r="D103" s="274" t="s">
        <v>693</v>
      </c>
      <c r="E103" s="274">
        <v>1</v>
      </c>
      <c r="F103" s="279">
        <v>1201909</v>
      </c>
      <c r="G103" s="280">
        <v>1201909</v>
      </c>
    </row>
    <row r="104" spans="1:7" x14ac:dyDescent="0.2">
      <c r="A104" s="276">
        <v>12</v>
      </c>
      <c r="B104" s="277" t="s">
        <v>786</v>
      </c>
      <c r="C104" s="371"/>
      <c r="D104" s="274" t="s">
        <v>697</v>
      </c>
      <c r="E104" s="278">
        <v>0.5</v>
      </c>
      <c r="F104" s="279">
        <v>600955</v>
      </c>
      <c r="G104" s="280">
        <v>300478</v>
      </c>
    </row>
    <row r="105" spans="1:7" s="267" customFormat="1" x14ac:dyDescent="0.2">
      <c r="A105" s="276">
        <v>13</v>
      </c>
      <c r="B105" s="277" t="s">
        <v>787</v>
      </c>
      <c r="C105" s="371"/>
      <c r="D105" s="274" t="s">
        <v>697</v>
      </c>
      <c r="E105" s="278">
        <v>0.5</v>
      </c>
      <c r="F105" s="279">
        <v>600955</v>
      </c>
      <c r="G105" s="280">
        <v>901433</v>
      </c>
    </row>
    <row r="106" spans="1:7" x14ac:dyDescent="0.2">
      <c r="A106" s="276">
        <v>14</v>
      </c>
      <c r="B106" s="277" t="s">
        <v>788</v>
      </c>
      <c r="C106" s="371"/>
      <c r="D106" s="274" t="s">
        <v>693</v>
      </c>
      <c r="E106" s="274">
        <v>1</v>
      </c>
      <c r="F106" s="279">
        <v>1201909</v>
      </c>
      <c r="G106" s="280">
        <v>1201909</v>
      </c>
    </row>
    <row r="107" spans="1:7" x14ac:dyDescent="0.2">
      <c r="A107" s="276">
        <v>15</v>
      </c>
      <c r="B107" s="277" t="s">
        <v>789</v>
      </c>
      <c r="C107" s="371"/>
      <c r="D107" s="274" t="s">
        <v>697</v>
      </c>
      <c r="E107" s="278">
        <v>0.5</v>
      </c>
      <c r="F107" s="279">
        <v>600955</v>
      </c>
      <c r="G107" s="280">
        <v>300478</v>
      </c>
    </row>
    <row r="108" spans="1:7" x14ac:dyDescent="0.2">
      <c r="A108" s="276">
        <v>16</v>
      </c>
      <c r="B108" s="277" t="s">
        <v>790</v>
      </c>
      <c r="C108" s="371"/>
      <c r="D108" s="274" t="s">
        <v>693</v>
      </c>
      <c r="E108" s="274">
        <v>1</v>
      </c>
      <c r="F108" s="279">
        <v>1201909</v>
      </c>
      <c r="G108" s="280">
        <v>1201909</v>
      </c>
    </row>
    <row r="109" spans="1:7" x14ac:dyDescent="0.2">
      <c r="A109" s="276">
        <v>17</v>
      </c>
      <c r="B109" s="277" t="s">
        <v>791</v>
      </c>
      <c r="C109" s="371"/>
      <c r="D109" s="274" t="s">
        <v>693</v>
      </c>
      <c r="E109" s="274">
        <v>1</v>
      </c>
      <c r="F109" s="279">
        <v>1201909</v>
      </c>
      <c r="G109" s="280">
        <v>1201909</v>
      </c>
    </row>
    <row r="110" spans="1:7" x14ac:dyDescent="0.2">
      <c r="A110" s="276">
        <v>18</v>
      </c>
      <c r="B110" s="277" t="s">
        <v>792</v>
      </c>
      <c r="C110" s="371"/>
      <c r="D110" s="274" t="s">
        <v>693</v>
      </c>
      <c r="E110" s="274">
        <v>1</v>
      </c>
      <c r="F110" s="279">
        <v>1201909</v>
      </c>
      <c r="G110" s="280">
        <v>1201909</v>
      </c>
    </row>
    <row r="111" spans="1:7" x14ac:dyDescent="0.2">
      <c r="A111" s="276">
        <v>19</v>
      </c>
      <c r="B111" s="277" t="s">
        <v>793</v>
      </c>
      <c r="C111" s="371"/>
      <c r="D111" s="274" t="s">
        <v>693</v>
      </c>
      <c r="E111" s="274">
        <v>1</v>
      </c>
      <c r="F111" s="279">
        <v>1201909</v>
      </c>
      <c r="G111" s="280">
        <v>1201909</v>
      </c>
    </row>
    <row r="112" spans="1:7" x14ac:dyDescent="0.2">
      <c r="A112" s="276">
        <v>20</v>
      </c>
      <c r="B112" s="277" t="s">
        <v>794</v>
      </c>
      <c r="C112" s="371"/>
      <c r="D112" s="274" t="s">
        <v>693</v>
      </c>
      <c r="E112" s="274">
        <v>1</v>
      </c>
      <c r="F112" s="279">
        <v>1201909</v>
      </c>
      <c r="G112" s="280">
        <v>1201909</v>
      </c>
    </row>
    <row r="113" spans="1:7" x14ac:dyDescent="0.2">
      <c r="A113" s="276">
        <v>21</v>
      </c>
      <c r="B113" s="277" t="s">
        <v>795</v>
      </c>
      <c r="C113" s="371"/>
      <c r="D113" s="274" t="s">
        <v>693</v>
      </c>
      <c r="E113" s="274">
        <v>1</v>
      </c>
      <c r="F113" s="279">
        <v>1201909</v>
      </c>
      <c r="G113" s="280">
        <v>1201909</v>
      </c>
    </row>
    <row r="114" spans="1:7" x14ac:dyDescent="0.2">
      <c r="A114" s="276">
        <v>22</v>
      </c>
      <c r="B114" s="277" t="s">
        <v>796</v>
      </c>
      <c r="C114" s="371"/>
      <c r="D114" s="274" t="s">
        <v>693</v>
      </c>
      <c r="E114" s="274">
        <v>1</v>
      </c>
      <c r="F114" s="279">
        <v>1201909</v>
      </c>
      <c r="G114" s="280">
        <v>1201909</v>
      </c>
    </row>
    <row r="115" spans="1:7" x14ac:dyDescent="0.2">
      <c r="A115" s="276">
        <v>23</v>
      </c>
      <c r="B115" s="277" t="s">
        <v>797</v>
      </c>
      <c r="C115" s="371"/>
      <c r="D115" s="274" t="s">
        <v>693</v>
      </c>
      <c r="E115" s="274">
        <v>1</v>
      </c>
      <c r="F115" s="279">
        <v>1201909</v>
      </c>
      <c r="G115" s="280">
        <v>600955</v>
      </c>
    </row>
    <row r="116" spans="1:7" x14ac:dyDescent="0.2">
      <c r="A116" s="276">
        <v>24</v>
      </c>
      <c r="B116" s="277" t="s">
        <v>798</v>
      </c>
      <c r="C116" s="372"/>
      <c r="D116" s="274" t="s">
        <v>693</v>
      </c>
      <c r="E116" s="274">
        <v>1</v>
      </c>
      <c r="F116" s="279">
        <v>1201909</v>
      </c>
      <c r="G116" s="280">
        <v>1201909</v>
      </c>
    </row>
    <row r="117" spans="1:7" x14ac:dyDescent="0.2">
      <c r="A117" s="271">
        <v>560058</v>
      </c>
      <c r="B117" s="272" t="s">
        <v>185</v>
      </c>
      <c r="C117" s="273"/>
      <c r="D117" s="274"/>
      <c r="E117" s="273"/>
      <c r="F117" s="275">
        <f>SUM(F118:F142)</f>
        <v>16225772</v>
      </c>
      <c r="G117" s="275">
        <f>SUM(G118:G142)</f>
        <v>18208927</v>
      </c>
    </row>
    <row r="118" spans="1:7" x14ac:dyDescent="0.2">
      <c r="A118" s="276">
        <v>1</v>
      </c>
      <c r="B118" s="277" t="s">
        <v>799</v>
      </c>
      <c r="C118" s="370" t="s">
        <v>701</v>
      </c>
      <c r="D118" s="274" t="s">
        <v>697</v>
      </c>
      <c r="E118" s="278">
        <v>1</v>
      </c>
      <c r="F118" s="281">
        <v>120191</v>
      </c>
      <c r="G118" s="280">
        <v>120191</v>
      </c>
    </row>
    <row r="119" spans="1:7" x14ac:dyDescent="0.2">
      <c r="A119" s="276">
        <v>2</v>
      </c>
      <c r="B119" s="277" t="s">
        <v>800</v>
      </c>
      <c r="C119" s="371"/>
      <c r="D119" s="274" t="s">
        <v>697</v>
      </c>
      <c r="E119" s="278">
        <v>1</v>
      </c>
      <c r="F119" s="281">
        <v>120191</v>
      </c>
      <c r="G119" s="280">
        <v>120191</v>
      </c>
    </row>
    <row r="120" spans="1:7" x14ac:dyDescent="0.2">
      <c r="A120" s="276">
        <v>3</v>
      </c>
      <c r="B120" s="277" t="s">
        <v>801</v>
      </c>
      <c r="C120" s="371"/>
      <c r="D120" s="274" t="s">
        <v>697</v>
      </c>
      <c r="E120" s="278">
        <v>1</v>
      </c>
      <c r="F120" s="281">
        <v>120191</v>
      </c>
      <c r="G120" s="280">
        <v>120191</v>
      </c>
    </row>
    <row r="121" spans="1:7" x14ac:dyDescent="0.2">
      <c r="A121" s="276">
        <v>4</v>
      </c>
      <c r="B121" s="277" t="s">
        <v>802</v>
      </c>
      <c r="C121" s="371"/>
      <c r="D121" s="274" t="s">
        <v>697</v>
      </c>
      <c r="E121" s="278">
        <v>1</v>
      </c>
      <c r="F121" s="281">
        <v>120191</v>
      </c>
      <c r="G121" s="280">
        <v>120191</v>
      </c>
    </row>
    <row r="122" spans="1:7" ht="15.75" customHeight="1" x14ac:dyDescent="0.2">
      <c r="A122" s="276">
        <v>5</v>
      </c>
      <c r="B122" s="277" t="s">
        <v>803</v>
      </c>
      <c r="C122" s="371"/>
      <c r="D122" s="285" t="s">
        <v>697</v>
      </c>
      <c r="E122" s="285">
        <v>1</v>
      </c>
      <c r="F122" s="280">
        <v>0</v>
      </c>
      <c r="G122" s="280">
        <v>60096</v>
      </c>
    </row>
    <row r="123" spans="1:7" x14ac:dyDescent="0.2">
      <c r="A123" s="276">
        <v>6</v>
      </c>
      <c r="B123" s="277" t="s">
        <v>804</v>
      </c>
      <c r="C123" s="371"/>
      <c r="D123" s="285" t="s">
        <v>697</v>
      </c>
      <c r="E123" s="285">
        <v>1</v>
      </c>
      <c r="F123" s="280">
        <v>0</v>
      </c>
      <c r="G123" s="280">
        <v>60096</v>
      </c>
    </row>
    <row r="124" spans="1:7" x14ac:dyDescent="0.2">
      <c r="A124" s="276">
        <v>7</v>
      </c>
      <c r="B124" s="277" t="s">
        <v>805</v>
      </c>
      <c r="C124" s="371"/>
      <c r="D124" s="285" t="s">
        <v>697</v>
      </c>
      <c r="E124" s="285">
        <v>1</v>
      </c>
      <c r="F124" s="280">
        <v>0</v>
      </c>
      <c r="G124" s="280">
        <v>60096</v>
      </c>
    </row>
    <row r="125" spans="1:7" x14ac:dyDescent="0.2">
      <c r="A125" s="276">
        <v>8</v>
      </c>
      <c r="B125" s="277" t="s">
        <v>806</v>
      </c>
      <c r="C125" s="371"/>
      <c r="D125" s="285" t="s">
        <v>697</v>
      </c>
      <c r="E125" s="285">
        <v>1</v>
      </c>
      <c r="F125" s="280">
        <v>0</v>
      </c>
      <c r="G125" s="280">
        <v>60096</v>
      </c>
    </row>
    <row r="126" spans="1:7" x14ac:dyDescent="0.2">
      <c r="A126" s="276">
        <v>9</v>
      </c>
      <c r="B126" s="277" t="s">
        <v>807</v>
      </c>
      <c r="C126" s="372"/>
      <c r="D126" s="274" t="s">
        <v>697</v>
      </c>
      <c r="E126" s="278">
        <v>1</v>
      </c>
      <c r="F126" s="281">
        <v>120191</v>
      </c>
      <c r="G126" s="280">
        <v>661051</v>
      </c>
    </row>
    <row r="127" spans="1:7" x14ac:dyDescent="0.2">
      <c r="A127" s="276">
        <v>10</v>
      </c>
      <c r="B127" s="277" t="s">
        <v>808</v>
      </c>
      <c r="C127" s="370" t="s">
        <v>692</v>
      </c>
      <c r="D127" s="274" t="s">
        <v>693</v>
      </c>
      <c r="E127" s="274">
        <v>1</v>
      </c>
      <c r="F127" s="279">
        <v>1201909</v>
      </c>
      <c r="G127" s="280">
        <v>1201909</v>
      </c>
    </row>
    <row r="128" spans="1:7" x14ac:dyDescent="0.2">
      <c r="A128" s="276">
        <v>11</v>
      </c>
      <c r="B128" s="277" t="s">
        <v>809</v>
      </c>
      <c r="C128" s="371"/>
      <c r="D128" s="274" t="s">
        <v>693</v>
      </c>
      <c r="E128" s="274">
        <v>1</v>
      </c>
      <c r="F128" s="279">
        <v>1201909</v>
      </c>
      <c r="G128" s="280">
        <v>1201909</v>
      </c>
    </row>
    <row r="129" spans="1:7" x14ac:dyDescent="0.2">
      <c r="A129" s="276">
        <v>12</v>
      </c>
      <c r="B129" s="277" t="s">
        <v>810</v>
      </c>
      <c r="C129" s="371"/>
      <c r="D129" s="274" t="s">
        <v>693</v>
      </c>
      <c r="E129" s="274">
        <v>1</v>
      </c>
      <c r="F129" s="279">
        <v>1201909</v>
      </c>
      <c r="G129" s="280">
        <v>1201909</v>
      </c>
    </row>
    <row r="130" spans="1:7" x14ac:dyDescent="0.2">
      <c r="A130" s="276">
        <v>13</v>
      </c>
      <c r="B130" s="277" t="s">
        <v>811</v>
      </c>
      <c r="C130" s="371"/>
      <c r="D130" s="274" t="s">
        <v>693</v>
      </c>
      <c r="E130" s="274">
        <v>1</v>
      </c>
      <c r="F130" s="279">
        <v>1201909</v>
      </c>
      <c r="G130" s="280">
        <v>1201909</v>
      </c>
    </row>
    <row r="131" spans="1:7" x14ac:dyDescent="0.2">
      <c r="A131" s="276">
        <v>14</v>
      </c>
      <c r="B131" s="277" t="s">
        <v>812</v>
      </c>
      <c r="C131" s="371"/>
      <c r="D131" s="274" t="s">
        <v>693</v>
      </c>
      <c r="E131" s="274">
        <v>1</v>
      </c>
      <c r="F131" s="279">
        <v>1201909</v>
      </c>
      <c r="G131" s="280">
        <v>1201909</v>
      </c>
    </row>
    <row r="132" spans="1:7" x14ac:dyDescent="0.2">
      <c r="A132" s="276">
        <v>15</v>
      </c>
      <c r="B132" s="277" t="s">
        <v>813</v>
      </c>
      <c r="C132" s="371"/>
      <c r="D132" s="274" t="s">
        <v>693</v>
      </c>
      <c r="E132" s="274">
        <v>1</v>
      </c>
      <c r="F132" s="279">
        <v>1201909</v>
      </c>
      <c r="G132" s="280">
        <v>1201909</v>
      </c>
    </row>
    <row r="133" spans="1:7" x14ac:dyDescent="0.2">
      <c r="A133" s="276">
        <v>16</v>
      </c>
      <c r="B133" s="277" t="s">
        <v>814</v>
      </c>
      <c r="C133" s="371"/>
      <c r="D133" s="274" t="s">
        <v>693</v>
      </c>
      <c r="E133" s="274">
        <v>1</v>
      </c>
      <c r="F133" s="279">
        <v>1201909</v>
      </c>
      <c r="G133" s="280">
        <v>1201909</v>
      </c>
    </row>
    <row r="134" spans="1:7" x14ac:dyDescent="0.2">
      <c r="A134" s="276">
        <v>17</v>
      </c>
      <c r="B134" s="277" t="s">
        <v>815</v>
      </c>
      <c r="C134" s="371"/>
      <c r="D134" s="274" t="s">
        <v>693</v>
      </c>
      <c r="E134" s="274">
        <v>1</v>
      </c>
      <c r="F134" s="279">
        <v>1201909</v>
      </c>
      <c r="G134" s="280">
        <v>1201909</v>
      </c>
    </row>
    <row r="135" spans="1:7" x14ac:dyDescent="0.2">
      <c r="A135" s="276">
        <v>18</v>
      </c>
      <c r="B135" s="277" t="s">
        <v>816</v>
      </c>
      <c r="C135" s="371"/>
      <c r="D135" s="274" t="s">
        <v>693</v>
      </c>
      <c r="E135" s="274">
        <v>1</v>
      </c>
      <c r="F135" s="279">
        <v>1201909</v>
      </c>
      <c r="G135" s="280">
        <v>1201909</v>
      </c>
    </row>
    <row r="136" spans="1:7" x14ac:dyDescent="0.2">
      <c r="A136" s="276">
        <v>19</v>
      </c>
      <c r="B136" s="277" t="s">
        <v>817</v>
      </c>
      <c r="C136" s="371"/>
      <c r="D136" s="274" t="s">
        <v>693</v>
      </c>
      <c r="E136" s="274">
        <v>1</v>
      </c>
      <c r="F136" s="279">
        <v>1201909</v>
      </c>
      <c r="G136" s="280">
        <v>1201909</v>
      </c>
    </row>
    <row r="137" spans="1:7" ht="15.75" customHeight="1" x14ac:dyDescent="0.2">
      <c r="A137" s="276">
        <v>20</v>
      </c>
      <c r="B137" s="277" t="s">
        <v>818</v>
      </c>
      <c r="C137" s="371"/>
      <c r="D137" s="274" t="s">
        <v>693</v>
      </c>
      <c r="E137" s="274">
        <v>1</v>
      </c>
      <c r="F137" s="279">
        <v>1201909</v>
      </c>
      <c r="G137" s="280">
        <v>1201909</v>
      </c>
    </row>
    <row r="138" spans="1:7" x14ac:dyDescent="0.2">
      <c r="A138" s="276">
        <v>21</v>
      </c>
      <c r="B138" s="277" t="s">
        <v>819</v>
      </c>
      <c r="C138" s="371"/>
      <c r="D138" s="274" t="s">
        <v>693</v>
      </c>
      <c r="E138" s="274">
        <v>1</v>
      </c>
      <c r="F138" s="279">
        <v>1201909</v>
      </c>
      <c r="G138" s="280">
        <v>1201909</v>
      </c>
    </row>
    <row r="139" spans="1:7" x14ac:dyDescent="0.2">
      <c r="A139" s="276">
        <v>22</v>
      </c>
      <c r="B139" s="277" t="s">
        <v>820</v>
      </c>
      <c r="C139" s="371"/>
      <c r="D139" s="274" t="s">
        <v>693</v>
      </c>
      <c r="E139" s="274">
        <v>1</v>
      </c>
      <c r="F139" s="279">
        <v>1201909</v>
      </c>
      <c r="G139" s="280">
        <v>1201909</v>
      </c>
    </row>
    <row r="140" spans="1:7" x14ac:dyDescent="0.2">
      <c r="A140" s="276">
        <v>23</v>
      </c>
      <c r="B140" s="277" t="s">
        <v>821</v>
      </c>
      <c r="C140" s="371"/>
      <c r="D140" s="274" t="s">
        <v>697</v>
      </c>
      <c r="E140" s="274">
        <v>0.5</v>
      </c>
      <c r="F140" s="280">
        <v>0</v>
      </c>
      <c r="G140" s="280">
        <v>300478</v>
      </c>
    </row>
    <row r="141" spans="1:7" x14ac:dyDescent="0.2">
      <c r="A141" s="276">
        <v>24</v>
      </c>
      <c r="B141" s="277" t="s">
        <v>822</v>
      </c>
      <c r="C141" s="371"/>
      <c r="D141" s="274" t="s">
        <v>693</v>
      </c>
      <c r="E141" s="274">
        <v>1</v>
      </c>
      <c r="F141" s="280">
        <v>0</v>
      </c>
      <c r="G141" s="280">
        <v>600955</v>
      </c>
    </row>
    <row r="142" spans="1:7" x14ac:dyDescent="0.2">
      <c r="A142" s="276">
        <v>25</v>
      </c>
      <c r="B142" s="277" t="s">
        <v>823</v>
      </c>
      <c r="C142" s="372"/>
      <c r="D142" s="274" t="s">
        <v>697</v>
      </c>
      <c r="E142" s="274">
        <v>0.5</v>
      </c>
      <c r="F142" s="280">
        <v>0</v>
      </c>
      <c r="G142" s="280">
        <v>300478</v>
      </c>
    </row>
    <row r="143" spans="1:7" x14ac:dyDescent="0.2">
      <c r="A143" s="271">
        <v>560059</v>
      </c>
      <c r="B143" s="272" t="s">
        <v>187</v>
      </c>
      <c r="C143" s="273"/>
      <c r="D143" s="274"/>
      <c r="E143" s="273"/>
      <c r="F143" s="275">
        <f>SUM(F144:F157)</f>
        <v>12499854</v>
      </c>
      <c r="G143" s="275">
        <f>SUM(G144:G157)</f>
        <v>12499854</v>
      </c>
    </row>
    <row r="144" spans="1:7" x14ac:dyDescent="0.2">
      <c r="A144" s="276">
        <v>1</v>
      </c>
      <c r="B144" s="277" t="s">
        <v>824</v>
      </c>
      <c r="C144" s="370" t="s">
        <v>701</v>
      </c>
      <c r="D144" s="274" t="s">
        <v>697</v>
      </c>
      <c r="E144" s="278">
        <v>1</v>
      </c>
      <c r="F144" s="281">
        <v>120191</v>
      </c>
      <c r="G144" s="280">
        <v>120191</v>
      </c>
    </row>
    <row r="145" spans="1:7" x14ac:dyDescent="0.2">
      <c r="A145" s="276">
        <v>2</v>
      </c>
      <c r="B145" s="277" t="s">
        <v>825</v>
      </c>
      <c r="C145" s="371"/>
      <c r="D145" s="274" t="s">
        <v>697</v>
      </c>
      <c r="E145" s="278">
        <v>1</v>
      </c>
      <c r="F145" s="281">
        <v>120191</v>
      </c>
      <c r="G145" s="280">
        <v>120191</v>
      </c>
    </row>
    <row r="146" spans="1:7" x14ac:dyDescent="0.2">
      <c r="A146" s="276">
        <v>3</v>
      </c>
      <c r="B146" s="277" t="s">
        <v>826</v>
      </c>
      <c r="C146" s="371"/>
      <c r="D146" s="274" t="s">
        <v>697</v>
      </c>
      <c r="E146" s="278">
        <v>1</v>
      </c>
      <c r="F146" s="281">
        <v>120191</v>
      </c>
      <c r="G146" s="280">
        <v>120191</v>
      </c>
    </row>
    <row r="147" spans="1:7" x14ac:dyDescent="0.2">
      <c r="A147" s="276">
        <v>4</v>
      </c>
      <c r="B147" s="277" t="s">
        <v>827</v>
      </c>
      <c r="C147" s="372"/>
      <c r="D147" s="274" t="s">
        <v>697</v>
      </c>
      <c r="E147" s="278">
        <v>1</v>
      </c>
      <c r="F147" s="281">
        <v>120191</v>
      </c>
      <c r="G147" s="280">
        <v>120191</v>
      </c>
    </row>
    <row r="148" spans="1:7" x14ac:dyDescent="0.2">
      <c r="A148" s="276">
        <v>5</v>
      </c>
      <c r="B148" s="277" t="s">
        <v>828</v>
      </c>
      <c r="C148" s="370" t="s">
        <v>692</v>
      </c>
      <c r="D148" s="274" t="s">
        <v>693</v>
      </c>
      <c r="E148" s="274">
        <v>1</v>
      </c>
      <c r="F148" s="279">
        <v>1201909</v>
      </c>
      <c r="G148" s="280">
        <v>1201909</v>
      </c>
    </row>
    <row r="149" spans="1:7" x14ac:dyDescent="0.2">
      <c r="A149" s="276">
        <v>6</v>
      </c>
      <c r="B149" s="277" t="s">
        <v>829</v>
      </c>
      <c r="C149" s="371"/>
      <c r="D149" s="274" t="s">
        <v>693</v>
      </c>
      <c r="E149" s="274">
        <v>1</v>
      </c>
      <c r="F149" s="279">
        <v>1201909</v>
      </c>
      <c r="G149" s="280">
        <v>1201909</v>
      </c>
    </row>
    <row r="150" spans="1:7" x14ac:dyDescent="0.2">
      <c r="A150" s="276">
        <v>7</v>
      </c>
      <c r="B150" s="277" t="s">
        <v>830</v>
      </c>
      <c r="C150" s="371"/>
      <c r="D150" s="274" t="s">
        <v>693</v>
      </c>
      <c r="E150" s="274">
        <v>1</v>
      </c>
      <c r="F150" s="279">
        <v>1201909</v>
      </c>
      <c r="G150" s="280">
        <v>1201909</v>
      </c>
    </row>
    <row r="151" spans="1:7" x14ac:dyDescent="0.2">
      <c r="A151" s="276">
        <v>8</v>
      </c>
      <c r="B151" s="277" t="s">
        <v>831</v>
      </c>
      <c r="C151" s="371"/>
      <c r="D151" s="274" t="s">
        <v>693</v>
      </c>
      <c r="E151" s="274">
        <v>1</v>
      </c>
      <c r="F151" s="279">
        <v>1201909</v>
      </c>
      <c r="G151" s="280">
        <v>1201909</v>
      </c>
    </row>
    <row r="152" spans="1:7" x14ac:dyDescent="0.2">
      <c r="A152" s="276">
        <v>9</v>
      </c>
      <c r="B152" s="277" t="s">
        <v>832</v>
      </c>
      <c r="C152" s="371"/>
      <c r="D152" s="274" t="s">
        <v>693</v>
      </c>
      <c r="E152" s="274">
        <v>1</v>
      </c>
      <c r="F152" s="279">
        <v>1201909</v>
      </c>
      <c r="G152" s="280">
        <v>1201909</v>
      </c>
    </row>
    <row r="153" spans="1:7" x14ac:dyDescent="0.2">
      <c r="A153" s="276">
        <v>10</v>
      </c>
      <c r="B153" s="277" t="s">
        <v>833</v>
      </c>
      <c r="C153" s="371"/>
      <c r="D153" s="274" t="s">
        <v>693</v>
      </c>
      <c r="E153" s="274">
        <v>1</v>
      </c>
      <c r="F153" s="279">
        <v>1201909</v>
      </c>
      <c r="G153" s="280">
        <v>1201909</v>
      </c>
    </row>
    <row r="154" spans="1:7" x14ac:dyDescent="0.2">
      <c r="A154" s="276">
        <v>11</v>
      </c>
      <c r="B154" s="277" t="s">
        <v>834</v>
      </c>
      <c r="C154" s="371"/>
      <c r="D154" s="274" t="s">
        <v>693</v>
      </c>
      <c r="E154" s="274">
        <v>1</v>
      </c>
      <c r="F154" s="279">
        <v>1201909</v>
      </c>
      <c r="G154" s="280">
        <v>1201909</v>
      </c>
    </row>
    <row r="155" spans="1:7" x14ac:dyDescent="0.2">
      <c r="A155" s="276">
        <v>12</v>
      </c>
      <c r="B155" s="277" t="s">
        <v>835</v>
      </c>
      <c r="C155" s="371"/>
      <c r="D155" s="274" t="s">
        <v>693</v>
      </c>
      <c r="E155" s="274">
        <v>1</v>
      </c>
      <c r="F155" s="279">
        <v>1201909</v>
      </c>
      <c r="G155" s="280">
        <v>1201909</v>
      </c>
    </row>
    <row r="156" spans="1:7" x14ac:dyDescent="0.2">
      <c r="A156" s="276">
        <v>13</v>
      </c>
      <c r="B156" s="277" t="s">
        <v>836</v>
      </c>
      <c r="C156" s="371"/>
      <c r="D156" s="274" t="s">
        <v>693</v>
      </c>
      <c r="E156" s="274">
        <v>1</v>
      </c>
      <c r="F156" s="279">
        <v>1201909</v>
      </c>
      <c r="G156" s="280">
        <v>1201909</v>
      </c>
    </row>
    <row r="157" spans="1:7" x14ac:dyDescent="0.2">
      <c r="A157" s="276">
        <v>14</v>
      </c>
      <c r="B157" s="277" t="s">
        <v>837</v>
      </c>
      <c r="C157" s="372"/>
      <c r="D157" s="274" t="s">
        <v>693</v>
      </c>
      <c r="E157" s="274">
        <v>1</v>
      </c>
      <c r="F157" s="279">
        <v>1201909</v>
      </c>
      <c r="G157" s="280">
        <v>1201909</v>
      </c>
    </row>
    <row r="158" spans="1:7" x14ac:dyDescent="0.2">
      <c r="A158" s="271">
        <v>560061</v>
      </c>
      <c r="B158" s="272" t="s">
        <v>189</v>
      </c>
      <c r="C158" s="273"/>
      <c r="D158" s="274"/>
      <c r="E158" s="273"/>
      <c r="F158" s="275">
        <f>SUM(F159:F167)</f>
        <v>8533554</v>
      </c>
      <c r="G158" s="275">
        <f>SUM(G159:G167)</f>
        <v>9134509</v>
      </c>
    </row>
    <row r="159" spans="1:7" x14ac:dyDescent="0.2">
      <c r="A159" s="276">
        <v>1</v>
      </c>
      <c r="B159" s="283" t="s">
        <v>838</v>
      </c>
      <c r="C159" s="278" t="s">
        <v>701</v>
      </c>
      <c r="D159" s="274" t="s">
        <v>697</v>
      </c>
      <c r="E159" s="278">
        <v>1</v>
      </c>
      <c r="F159" s="281">
        <v>120191</v>
      </c>
      <c r="G159" s="280">
        <v>120191</v>
      </c>
    </row>
    <row r="160" spans="1:7" x14ac:dyDescent="0.2">
      <c r="A160" s="276">
        <v>2</v>
      </c>
      <c r="B160" s="283" t="s">
        <v>839</v>
      </c>
      <c r="C160" s="370" t="s">
        <v>692</v>
      </c>
      <c r="D160" s="274" t="s">
        <v>693</v>
      </c>
      <c r="E160" s="274">
        <v>1</v>
      </c>
      <c r="F160" s="279">
        <v>1201909</v>
      </c>
      <c r="G160" s="280">
        <v>1201909</v>
      </c>
    </row>
    <row r="161" spans="1:7" s="267" customFormat="1" x14ac:dyDescent="0.2">
      <c r="A161" s="276">
        <v>3</v>
      </c>
      <c r="B161" s="283" t="s">
        <v>840</v>
      </c>
      <c r="C161" s="371"/>
      <c r="D161" s="274" t="s">
        <v>693</v>
      </c>
      <c r="E161" s="274">
        <v>1</v>
      </c>
      <c r="F161" s="279">
        <v>1201909</v>
      </c>
      <c r="G161" s="280">
        <v>1201909</v>
      </c>
    </row>
    <row r="162" spans="1:7" x14ac:dyDescent="0.2">
      <c r="A162" s="276">
        <v>4</v>
      </c>
      <c r="B162" s="283" t="s">
        <v>841</v>
      </c>
      <c r="C162" s="371"/>
      <c r="D162" s="274" t="s">
        <v>693</v>
      </c>
      <c r="E162" s="274">
        <v>1</v>
      </c>
      <c r="F162" s="279">
        <v>1201909</v>
      </c>
      <c r="G162" s="280">
        <v>1201909</v>
      </c>
    </row>
    <row r="163" spans="1:7" x14ac:dyDescent="0.2">
      <c r="A163" s="276">
        <v>5</v>
      </c>
      <c r="B163" s="283" t="s">
        <v>842</v>
      </c>
      <c r="C163" s="371"/>
      <c r="D163" s="274" t="s">
        <v>693</v>
      </c>
      <c r="E163" s="274">
        <v>1</v>
      </c>
      <c r="F163" s="279">
        <v>1201909</v>
      </c>
      <c r="G163" s="280">
        <v>1201909</v>
      </c>
    </row>
    <row r="164" spans="1:7" x14ac:dyDescent="0.2">
      <c r="A164" s="276">
        <v>6</v>
      </c>
      <c r="B164" s="283" t="s">
        <v>843</v>
      </c>
      <c r="C164" s="371"/>
      <c r="D164" s="274" t="s">
        <v>693</v>
      </c>
      <c r="E164" s="274">
        <v>1</v>
      </c>
      <c r="F164" s="279">
        <v>1201909</v>
      </c>
      <c r="G164" s="280">
        <v>1201909</v>
      </c>
    </row>
    <row r="165" spans="1:7" x14ac:dyDescent="0.2">
      <c r="A165" s="276">
        <v>7</v>
      </c>
      <c r="B165" s="283" t="s">
        <v>844</v>
      </c>
      <c r="C165" s="371"/>
      <c r="D165" s="274" t="s">
        <v>693</v>
      </c>
      <c r="E165" s="274">
        <v>1</v>
      </c>
      <c r="F165" s="279">
        <v>1201909</v>
      </c>
      <c r="G165" s="280">
        <v>1201909</v>
      </c>
    </row>
    <row r="166" spans="1:7" x14ac:dyDescent="0.2">
      <c r="A166" s="276">
        <v>8</v>
      </c>
      <c r="B166" s="283" t="s">
        <v>845</v>
      </c>
      <c r="C166" s="371"/>
      <c r="D166" s="274" t="s">
        <v>693</v>
      </c>
      <c r="E166" s="274">
        <v>1</v>
      </c>
      <c r="F166" s="279">
        <v>1201909</v>
      </c>
      <c r="G166" s="280">
        <v>1201909</v>
      </c>
    </row>
    <row r="167" spans="1:7" x14ac:dyDescent="0.2">
      <c r="A167" s="276">
        <v>9</v>
      </c>
      <c r="B167" s="283" t="s">
        <v>846</v>
      </c>
      <c r="C167" s="372"/>
      <c r="D167" s="274" t="s">
        <v>693</v>
      </c>
      <c r="E167" s="274">
        <v>1</v>
      </c>
      <c r="F167" s="280">
        <v>0</v>
      </c>
      <c r="G167" s="280">
        <v>600955</v>
      </c>
    </row>
    <row r="168" spans="1:7" x14ac:dyDescent="0.2">
      <c r="A168" s="271">
        <v>560062</v>
      </c>
      <c r="B168" s="272" t="s">
        <v>191</v>
      </c>
      <c r="C168" s="273"/>
      <c r="D168" s="274"/>
      <c r="E168" s="273"/>
      <c r="F168" s="275">
        <f>SUM(F169:F185)</f>
        <v>12620046</v>
      </c>
      <c r="G168" s="275">
        <f>SUM(G169:G185)</f>
        <v>12920525</v>
      </c>
    </row>
    <row r="169" spans="1:7" x14ac:dyDescent="0.2">
      <c r="A169" s="276">
        <v>1</v>
      </c>
      <c r="B169" s="277" t="s">
        <v>847</v>
      </c>
      <c r="C169" s="370" t="s">
        <v>701</v>
      </c>
      <c r="D169" s="274" t="s">
        <v>697</v>
      </c>
      <c r="E169" s="278">
        <v>1</v>
      </c>
      <c r="F169" s="281">
        <v>120191</v>
      </c>
      <c r="G169" s="280">
        <v>120191</v>
      </c>
    </row>
    <row r="170" spans="1:7" x14ac:dyDescent="0.2">
      <c r="A170" s="276">
        <v>2</v>
      </c>
      <c r="B170" s="277" t="s">
        <v>848</v>
      </c>
      <c r="C170" s="371"/>
      <c r="D170" s="274" t="s">
        <v>697</v>
      </c>
      <c r="E170" s="278">
        <v>1</v>
      </c>
      <c r="F170" s="280">
        <v>0</v>
      </c>
      <c r="G170" s="280">
        <v>60096</v>
      </c>
    </row>
    <row r="171" spans="1:7" x14ac:dyDescent="0.2">
      <c r="A171" s="276">
        <v>3</v>
      </c>
      <c r="B171" s="277" t="s">
        <v>849</v>
      </c>
      <c r="C171" s="371"/>
      <c r="D171" s="274" t="s">
        <v>697</v>
      </c>
      <c r="E171" s="278">
        <v>1</v>
      </c>
      <c r="F171" s="281">
        <v>120191</v>
      </c>
      <c r="G171" s="280">
        <v>120191</v>
      </c>
    </row>
    <row r="172" spans="1:7" x14ac:dyDescent="0.2">
      <c r="A172" s="276">
        <v>4</v>
      </c>
      <c r="B172" s="277" t="s">
        <v>850</v>
      </c>
      <c r="C172" s="371"/>
      <c r="D172" s="274" t="s">
        <v>697</v>
      </c>
      <c r="E172" s="278">
        <v>1</v>
      </c>
      <c r="F172" s="281">
        <v>120191</v>
      </c>
      <c r="G172" s="280">
        <v>120191</v>
      </c>
    </row>
    <row r="173" spans="1:7" x14ac:dyDescent="0.2">
      <c r="A173" s="276">
        <v>5</v>
      </c>
      <c r="B173" s="277" t="s">
        <v>851</v>
      </c>
      <c r="C173" s="371"/>
      <c r="D173" s="274" t="s">
        <v>697</v>
      </c>
      <c r="E173" s="278">
        <v>1</v>
      </c>
      <c r="F173" s="281">
        <v>120191</v>
      </c>
      <c r="G173" s="280">
        <v>120191</v>
      </c>
    </row>
    <row r="174" spans="1:7" x14ac:dyDescent="0.2">
      <c r="A174" s="276">
        <v>6</v>
      </c>
      <c r="B174" s="277" t="s">
        <v>852</v>
      </c>
      <c r="C174" s="372"/>
      <c r="D174" s="274" t="s">
        <v>697</v>
      </c>
      <c r="E174" s="278">
        <v>1</v>
      </c>
      <c r="F174" s="281">
        <v>120191</v>
      </c>
      <c r="G174" s="280">
        <v>360574</v>
      </c>
    </row>
    <row r="175" spans="1:7" x14ac:dyDescent="0.2">
      <c r="A175" s="276">
        <v>7</v>
      </c>
      <c r="B175" s="277" t="s">
        <v>853</v>
      </c>
      <c r="C175" s="370" t="s">
        <v>692</v>
      </c>
      <c r="D175" s="274" t="s">
        <v>697</v>
      </c>
      <c r="E175" s="278">
        <v>0.5</v>
      </c>
      <c r="F175" s="279">
        <v>600955</v>
      </c>
      <c r="G175" s="280">
        <v>600955</v>
      </c>
    </row>
    <row r="176" spans="1:7" x14ac:dyDescent="0.2">
      <c r="A176" s="276">
        <v>8</v>
      </c>
      <c r="B176" s="277" t="s">
        <v>854</v>
      </c>
      <c r="C176" s="371"/>
      <c r="D176" s="274" t="s">
        <v>693</v>
      </c>
      <c r="E176" s="274">
        <v>1</v>
      </c>
      <c r="F176" s="279">
        <v>1201909</v>
      </c>
      <c r="G176" s="280">
        <v>1201909</v>
      </c>
    </row>
    <row r="177" spans="1:7" x14ac:dyDescent="0.2">
      <c r="A177" s="276">
        <v>9</v>
      </c>
      <c r="B177" s="277" t="s">
        <v>855</v>
      </c>
      <c r="C177" s="371"/>
      <c r="D177" s="274" t="s">
        <v>693</v>
      </c>
      <c r="E177" s="274">
        <v>1</v>
      </c>
      <c r="F177" s="279">
        <v>1201909</v>
      </c>
      <c r="G177" s="280">
        <v>1201909</v>
      </c>
    </row>
    <row r="178" spans="1:7" x14ac:dyDescent="0.2">
      <c r="A178" s="276">
        <v>10</v>
      </c>
      <c r="B178" s="277" t="s">
        <v>856</v>
      </c>
      <c r="C178" s="371"/>
      <c r="D178" s="274" t="s">
        <v>693</v>
      </c>
      <c r="E178" s="274">
        <v>1</v>
      </c>
      <c r="F178" s="279">
        <v>1201909</v>
      </c>
      <c r="G178" s="280">
        <v>1201909</v>
      </c>
    </row>
    <row r="179" spans="1:7" ht="15.75" customHeight="1" x14ac:dyDescent="0.2">
      <c r="A179" s="276">
        <v>11</v>
      </c>
      <c r="B179" s="277" t="s">
        <v>857</v>
      </c>
      <c r="C179" s="371"/>
      <c r="D179" s="274" t="s">
        <v>693</v>
      </c>
      <c r="E179" s="274">
        <v>1</v>
      </c>
      <c r="F179" s="279">
        <v>1201909</v>
      </c>
      <c r="G179" s="280">
        <v>1201909</v>
      </c>
    </row>
    <row r="180" spans="1:7" x14ac:dyDescent="0.2">
      <c r="A180" s="276">
        <v>12</v>
      </c>
      <c r="B180" s="277" t="s">
        <v>858</v>
      </c>
      <c r="C180" s="371"/>
      <c r="D180" s="274" t="s">
        <v>697</v>
      </c>
      <c r="E180" s="278">
        <v>0.5</v>
      </c>
      <c r="F180" s="279">
        <v>600955</v>
      </c>
      <c r="G180" s="280">
        <v>600955</v>
      </c>
    </row>
    <row r="181" spans="1:7" s="267" customFormat="1" x14ac:dyDescent="0.2">
      <c r="A181" s="276">
        <v>13</v>
      </c>
      <c r="B181" s="277" t="s">
        <v>859</v>
      </c>
      <c r="C181" s="371"/>
      <c r="D181" s="274" t="s">
        <v>693</v>
      </c>
      <c r="E181" s="274">
        <v>1</v>
      </c>
      <c r="F181" s="279">
        <v>1201909</v>
      </c>
      <c r="G181" s="280">
        <v>1201909</v>
      </c>
    </row>
    <row r="182" spans="1:7" x14ac:dyDescent="0.2">
      <c r="A182" s="276">
        <v>14</v>
      </c>
      <c r="B182" s="277" t="s">
        <v>860</v>
      </c>
      <c r="C182" s="371"/>
      <c r="D182" s="274" t="s">
        <v>693</v>
      </c>
      <c r="E182" s="274">
        <v>1</v>
      </c>
      <c r="F182" s="279">
        <v>1201909</v>
      </c>
      <c r="G182" s="280">
        <v>1201909</v>
      </c>
    </row>
    <row r="183" spans="1:7" x14ac:dyDescent="0.2">
      <c r="A183" s="276">
        <v>15</v>
      </c>
      <c r="B183" s="277" t="s">
        <v>861</v>
      </c>
      <c r="C183" s="371"/>
      <c r="D183" s="274" t="s">
        <v>693</v>
      </c>
      <c r="E183" s="274">
        <v>1</v>
      </c>
      <c r="F183" s="279">
        <v>1201909</v>
      </c>
      <c r="G183" s="280">
        <v>1201909</v>
      </c>
    </row>
    <row r="184" spans="1:7" x14ac:dyDescent="0.2">
      <c r="A184" s="276">
        <v>16</v>
      </c>
      <c r="B184" s="277" t="s">
        <v>862</v>
      </c>
      <c r="C184" s="371"/>
      <c r="D184" s="274" t="s">
        <v>693</v>
      </c>
      <c r="E184" s="274">
        <v>1</v>
      </c>
      <c r="F184" s="279">
        <v>1201909</v>
      </c>
      <c r="G184" s="280">
        <v>1201909</v>
      </c>
    </row>
    <row r="185" spans="1:7" x14ac:dyDescent="0.2">
      <c r="A185" s="276">
        <v>17</v>
      </c>
      <c r="B185" s="277" t="s">
        <v>863</v>
      </c>
      <c r="C185" s="372"/>
      <c r="D185" s="274" t="s">
        <v>693</v>
      </c>
      <c r="E185" s="274">
        <v>1</v>
      </c>
      <c r="F185" s="279">
        <v>1201909</v>
      </c>
      <c r="G185" s="280">
        <v>1201909</v>
      </c>
    </row>
    <row r="186" spans="1:7" x14ac:dyDescent="0.2">
      <c r="A186" s="271">
        <v>560064</v>
      </c>
      <c r="B186" s="272" t="s">
        <v>193</v>
      </c>
      <c r="C186" s="273"/>
      <c r="D186" s="274"/>
      <c r="E186" s="273"/>
      <c r="F186" s="275">
        <f>SUM(F187:F212)</f>
        <v>29173092</v>
      </c>
      <c r="G186" s="275">
        <f>SUM(G187:G212)</f>
        <v>27507070</v>
      </c>
    </row>
    <row r="187" spans="1:7" x14ac:dyDescent="0.2">
      <c r="A187" s="276">
        <v>1</v>
      </c>
      <c r="B187" s="277" t="s">
        <v>864</v>
      </c>
      <c r="C187" s="370" t="s">
        <v>692</v>
      </c>
      <c r="D187" s="274" t="s">
        <v>697</v>
      </c>
      <c r="E187" s="278">
        <v>0.5</v>
      </c>
      <c r="F187" s="279">
        <v>600955</v>
      </c>
      <c r="G187" s="280">
        <v>600955</v>
      </c>
    </row>
    <row r="188" spans="1:7" x14ac:dyDescent="0.2">
      <c r="A188" s="276">
        <v>2</v>
      </c>
      <c r="B188" s="277" t="s">
        <v>865</v>
      </c>
      <c r="C188" s="371"/>
      <c r="D188" s="274" t="s">
        <v>693</v>
      </c>
      <c r="E188" s="274">
        <v>1</v>
      </c>
      <c r="F188" s="279">
        <v>1201909</v>
      </c>
      <c r="G188" s="280">
        <v>1201909</v>
      </c>
    </row>
    <row r="189" spans="1:7" x14ac:dyDescent="0.2">
      <c r="A189" s="276">
        <v>3</v>
      </c>
      <c r="B189" s="277" t="s">
        <v>866</v>
      </c>
      <c r="C189" s="371"/>
      <c r="D189" s="274" t="s">
        <v>697</v>
      </c>
      <c r="E189" s="278">
        <v>0.5</v>
      </c>
      <c r="F189" s="279">
        <v>600955</v>
      </c>
      <c r="G189" s="280">
        <v>600955</v>
      </c>
    </row>
    <row r="190" spans="1:7" x14ac:dyDescent="0.2">
      <c r="A190" s="276">
        <v>4</v>
      </c>
      <c r="B190" s="277" t="s">
        <v>867</v>
      </c>
      <c r="C190" s="371"/>
      <c r="D190" s="274" t="s">
        <v>697</v>
      </c>
      <c r="E190" s="278">
        <v>0.5</v>
      </c>
      <c r="F190" s="279">
        <v>600955</v>
      </c>
      <c r="G190" s="280">
        <v>600955</v>
      </c>
    </row>
    <row r="191" spans="1:7" x14ac:dyDescent="0.2">
      <c r="A191" s="276">
        <v>5</v>
      </c>
      <c r="B191" s="277" t="s">
        <v>868</v>
      </c>
      <c r="C191" s="371"/>
      <c r="D191" s="274" t="s">
        <v>693</v>
      </c>
      <c r="E191" s="274">
        <v>1</v>
      </c>
      <c r="F191" s="279">
        <v>1201909</v>
      </c>
      <c r="G191" s="280">
        <v>1201909</v>
      </c>
    </row>
    <row r="192" spans="1:7" x14ac:dyDescent="0.2">
      <c r="A192" s="276">
        <v>6</v>
      </c>
      <c r="B192" s="277" t="s">
        <v>777</v>
      </c>
      <c r="C192" s="371"/>
      <c r="D192" s="274" t="s">
        <v>697</v>
      </c>
      <c r="E192" s="278">
        <v>0.5</v>
      </c>
      <c r="F192" s="279">
        <v>600955</v>
      </c>
      <c r="G192" s="280">
        <v>600955</v>
      </c>
    </row>
    <row r="193" spans="1:7" x14ac:dyDescent="0.2">
      <c r="A193" s="276">
        <v>7</v>
      </c>
      <c r="B193" s="277" t="s">
        <v>869</v>
      </c>
      <c r="C193" s="371"/>
      <c r="D193" s="274" t="s">
        <v>693</v>
      </c>
      <c r="E193" s="274">
        <v>1</v>
      </c>
      <c r="F193" s="279">
        <v>1201909</v>
      </c>
      <c r="G193" s="280">
        <v>1201909</v>
      </c>
    </row>
    <row r="194" spans="1:7" x14ac:dyDescent="0.2">
      <c r="A194" s="276">
        <v>8</v>
      </c>
      <c r="B194" s="277" t="s">
        <v>870</v>
      </c>
      <c r="C194" s="371"/>
      <c r="D194" s="274" t="s">
        <v>693</v>
      </c>
      <c r="E194" s="274">
        <v>1</v>
      </c>
      <c r="F194" s="279">
        <v>1201909</v>
      </c>
      <c r="G194" s="280">
        <v>1201909</v>
      </c>
    </row>
    <row r="195" spans="1:7" x14ac:dyDescent="0.2">
      <c r="A195" s="276">
        <v>9</v>
      </c>
      <c r="B195" s="277" t="s">
        <v>871</v>
      </c>
      <c r="C195" s="371"/>
      <c r="D195" s="274" t="s">
        <v>693</v>
      </c>
      <c r="E195" s="274">
        <v>1</v>
      </c>
      <c r="F195" s="279">
        <v>1201909</v>
      </c>
      <c r="G195" s="280">
        <v>1201909</v>
      </c>
    </row>
    <row r="196" spans="1:7" x14ac:dyDescent="0.2">
      <c r="A196" s="276">
        <v>10</v>
      </c>
      <c r="B196" s="277" t="s">
        <v>872</v>
      </c>
      <c r="C196" s="371"/>
      <c r="D196" s="274" t="s">
        <v>693</v>
      </c>
      <c r="E196" s="274">
        <v>1</v>
      </c>
      <c r="F196" s="279">
        <v>1201909</v>
      </c>
      <c r="G196" s="280">
        <v>1201909</v>
      </c>
    </row>
    <row r="197" spans="1:7" x14ac:dyDescent="0.2">
      <c r="A197" s="276">
        <v>11</v>
      </c>
      <c r="B197" s="277" t="s">
        <v>873</v>
      </c>
      <c r="C197" s="371"/>
      <c r="D197" s="274" t="s">
        <v>693</v>
      </c>
      <c r="E197" s="274">
        <v>1</v>
      </c>
      <c r="F197" s="279">
        <v>1201909</v>
      </c>
      <c r="G197" s="280">
        <v>1201909</v>
      </c>
    </row>
    <row r="198" spans="1:7" x14ac:dyDescent="0.2">
      <c r="A198" s="276">
        <v>12</v>
      </c>
      <c r="B198" s="277" t="s">
        <v>874</v>
      </c>
      <c r="C198" s="371"/>
      <c r="D198" s="274" t="s">
        <v>697</v>
      </c>
      <c r="E198" s="278">
        <v>0.5</v>
      </c>
      <c r="F198" s="279">
        <v>600955</v>
      </c>
      <c r="G198" s="280">
        <v>600955</v>
      </c>
    </row>
    <row r="199" spans="1:7" x14ac:dyDescent="0.2">
      <c r="A199" s="276">
        <v>13</v>
      </c>
      <c r="B199" s="277" t="s">
        <v>875</v>
      </c>
      <c r="C199" s="371"/>
      <c r="D199" s="274" t="s">
        <v>693</v>
      </c>
      <c r="E199" s="274">
        <v>1</v>
      </c>
      <c r="F199" s="279">
        <v>1201909</v>
      </c>
      <c r="G199" s="280">
        <v>1201909</v>
      </c>
    </row>
    <row r="200" spans="1:7" ht="15.75" customHeight="1" x14ac:dyDescent="0.2">
      <c r="A200" s="276">
        <v>14</v>
      </c>
      <c r="B200" s="277" t="s">
        <v>876</v>
      </c>
      <c r="C200" s="371"/>
      <c r="D200" s="274" t="s">
        <v>693</v>
      </c>
      <c r="E200" s="274">
        <v>1</v>
      </c>
      <c r="F200" s="279">
        <v>1201909</v>
      </c>
      <c r="G200" s="280">
        <v>1201909</v>
      </c>
    </row>
    <row r="201" spans="1:7" x14ac:dyDescent="0.2">
      <c r="A201" s="276">
        <v>15</v>
      </c>
      <c r="B201" s="277" t="s">
        <v>877</v>
      </c>
      <c r="C201" s="371"/>
      <c r="D201" s="274" t="s">
        <v>693</v>
      </c>
      <c r="E201" s="274">
        <v>1</v>
      </c>
      <c r="F201" s="279">
        <v>1201909</v>
      </c>
      <c r="G201" s="280">
        <v>1201909</v>
      </c>
    </row>
    <row r="202" spans="1:7" x14ac:dyDescent="0.2">
      <c r="A202" s="276">
        <v>16</v>
      </c>
      <c r="B202" s="277" t="s">
        <v>878</v>
      </c>
      <c r="C202" s="371"/>
      <c r="D202" s="274" t="s">
        <v>693</v>
      </c>
      <c r="E202" s="274">
        <v>1</v>
      </c>
      <c r="F202" s="279">
        <v>1201909</v>
      </c>
      <c r="G202" s="280">
        <v>1201909</v>
      </c>
    </row>
    <row r="203" spans="1:7" x14ac:dyDescent="0.2">
      <c r="A203" s="276">
        <v>17</v>
      </c>
      <c r="B203" s="277" t="s">
        <v>879</v>
      </c>
      <c r="C203" s="371"/>
      <c r="D203" s="274" t="s">
        <v>693</v>
      </c>
      <c r="E203" s="274">
        <v>1</v>
      </c>
      <c r="F203" s="279">
        <v>1201909</v>
      </c>
      <c r="G203" s="280">
        <v>1201909</v>
      </c>
    </row>
    <row r="204" spans="1:7" s="267" customFormat="1" x14ac:dyDescent="0.2">
      <c r="A204" s="276">
        <v>18</v>
      </c>
      <c r="B204" s="277" t="s">
        <v>880</v>
      </c>
      <c r="C204" s="371"/>
      <c r="D204" s="274" t="s">
        <v>693</v>
      </c>
      <c r="E204" s="274">
        <v>1</v>
      </c>
      <c r="F204" s="279">
        <v>1201909</v>
      </c>
      <c r="G204" s="280">
        <v>600955</v>
      </c>
    </row>
    <row r="205" spans="1:7" x14ac:dyDescent="0.2">
      <c r="A205" s="276">
        <v>19</v>
      </c>
      <c r="B205" s="277" t="s">
        <v>881</v>
      </c>
      <c r="C205" s="371"/>
      <c r="D205" s="274" t="s">
        <v>693</v>
      </c>
      <c r="E205" s="274">
        <v>1</v>
      </c>
      <c r="F205" s="279">
        <v>1201909</v>
      </c>
      <c r="G205" s="280">
        <v>1201909</v>
      </c>
    </row>
    <row r="206" spans="1:7" x14ac:dyDescent="0.2">
      <c r="A206" s="276">
        <v>20</v>
      </c>
      <c r="B206" s="277" t="s">
        <v>882</v>
      </c>
      <c r="C206" s="371"/>
      <c r="D206" s="274" t="s">
        <v>693</v>
      </c>
      <c r="E206" s="274">
        <v>1</v>
      </c>
      <c r="F206" s="279">
        <v>1201909</v>
      </c>
      <c r="G206" s="280">
        <v>1201909</v>
      </c>
    </row>
    <row r="207" spans="1:7" x14ac:dyDescent="0.2">
      <c r="A207" s="276">
        <v>21</v>
      </c>
      <c r="B207" s="277" t="s">
        <v>883</v>
      </c>
      <c r="C207" s="371"/>
      <c r="D207" s="274" t="s">
        <v>693</v>
      </c>
      <c r="E207" s="274">
        <v>1</v>
      </c>
      <c r="F207" s="279">
        <v>1201909</v>
      </c>
      <c r="G207" s="280">
        <v>1201909</v>
      </c>
    </row>
    <row r="208" spans="1:7" x14ac:dyDescent="0.2">
      <c r="A208" s="276">
        <v>22</v>
      </c>
      <c r="B208" s="277" t="s">
        <v>884</v>
      </c>
      <c r="C208" s="371"/>
      <c r="D208" s="274" t="s">
        <v>693</v>
      </c>
      <c r="E208" s="274">
        <v>1</v>
      </c>
      <c r="F208" s="279">
        <v>1201909</v>
      </c>
      <c r="G208" s="280">
        <v>1201909</v>
      </c>
    </row>
    <row r="209" spans="1:7" x14ac:dyDescent="0.2">
      <c r="A209" s="276">
        <v>23</v>
      </c>
      <c r="B209" s="277" t="s">
        <v>885</v>
      </c>
      <c r="C209" s="371"/>
      <c r="D209" s="274" t="s">
        <v>693</v>
      </c>
      <c r="E209" s="274">
        <v>1</v>
      </c>
      <c r="F209" s="279">
        <v>1201909</v>
      </c>
      <c r="G209" s="280">
        <v>1201909</v>
      </c>
    </row>
    <row r="210" spans="1:7" x14ac:dyDescent="0.2">
      <c r="A210" s="276">
        <v>24</v>
      </c>
      <c r="B210" s="277" t="s">
        <v>886</v>
      </c>
      <c r="C210" s="372"/>
      <c r="D210" s="274" t="s">
        <v>693</v>
      </c>
      <c r="E210" s="274">
        <v>1</v>
      </c>
      <c r="F210" s="279">
        <v>1201909</v>
      </c>
      <c r="G210" s="280">
        <v>1201909</v>
      </c>
    </row>
    <row r="211" spans="1:7" x14ac:dyDescent="0.2">
      <c r="A211" s="276">
        <v>25</v>
      </c>
      <c r="B211" s="277" t="s">
        <v>887</v>
      </c>
      <c r="C211" s="370" t="s">
        <v>774</v>
      </c>
      <c r="D211" s="274" t="s">
        <v>697</v>
      </c>
      <c r="E211" s="278">
        <v>0.75</v>
      </c>
      <c r="F211" s="279">
        <v>1428020</v>
      </c>
      <c r="G211" s="280">
        <v>1314965</v>
      </c>
    </row>
    <row r="212" spans="1:7" x14ac:dyDescent="0.2">
      <c r="A212" s="276">
        <v>26</v>
      </c>
      <c r="B212" s="277" t="s">
        <v>888</v>
      </c>
      <c r="C212" s="372"/>
      <c r="D212" s="274" t="s">
        <v>693</v>
      </c>
      <c r="E212" s="278">
        <v>1</v>
      </c>
      <c r="F212" s="279">
        <v>1904026</v>
      </c>
      <c r="G212" s="280">
        <v>952013</v>
      </c>
    </row>
    <row r="213" spans="1:7" x14ac:dyDescent="0.2">
      <c r="A213" s="271">
        <v>560065</v>
      </c>
      <c r="B213" s="272" t="s">
        <v>195</v>
      </c>
      <c r="C213" s="273"/>
      <c r="D213" s="274"/>
      <c r="E213" s="273"/>
      <c r="F213" s="275">
        <f>SUM(F214:F235)</f>
        <v>17547872</v>
      </c>
      <c r="G213" s="275">
        <f>SUM(G214:G235)</f>
        <v>18749782</v>
      </c>
    </row>
    <row r="214" spans="1:7" x14ac:dyDescent="0.2">
      <c r="A214" s="276">
        <v>1</v>
      </c>
      <c r="B214" s="277" t="s">
        <v>889</v>
      </c>
      <c r="C214" s="370" t="s">
        <v>701</v>
      </c>
      <c r="D214" s="274" t="s">
        <v>697</v>
      </c>
      <c r="E214" s="278">
        <v>1</v>
      </c>
      <c r="F214" s="281">
        <v>120191</v>
      </c>
      <c r="G214" s="280">
        <v>120191</v>
      </c>
    </row>
    <row r="215" spans="1:7" x14ac:dyDescent="0.2">
      <c r="A215" s="276">
        <v>2</v>
      </c>
      <c r="B215" s="277" t="s">
        <v>890</v>
      </c>
      <c r="C215" s="371"/>
      <c r="D215" s="274" t="s">
        <v>697</v>
      </c>
      <c r="E215" s="278">
        <v>1</v>
      </c>
      <c r="F215" s="281">
        <v>120191</v>
      </c>
      <c r="G215" s="280">
        <v>120191</v>
      </c>
    </row>
    <row r="216" spans="1:7" x14ac:dyDescent="0.2">
      <c r="A216" s="276">
        <v>3</v>
      </c>
      <c r="B216" s="277" t="s">
        <v>891</v>
      </c>
      <c r="C216" s="371"/>
      <c r="D216" s="274" t="s">
        <v>697</v>
      </c>
      <c r="E216" s="278">
        <v>1</v>
      </c>
      <c r="F216" s="281">
        <v>120191</v>
      </c>
      <c r="G216" s="280">
        <v>120191</v>
      </c>
    </row>
    <row r="217" spans="1:7" x14ac:dyDescent="0.2">
      <c r="A217" s="276">
        <v>4</v>
      </c>
      <c r="B217" s="277" t="s">
        <v>892</v>
      </c>
      <c r="C217" s="371"/>
      <c r="D217" s="274" t="s">
        <v>697</v>
      </c>
      <c r="E217" s="278">
        <v>1</v>
      </c>
      <c r="F217" s="281">
        <v>120191</v>
      </c>
      <c r="G217" s="280">
        <v>120191</v>
      </c>
    </row>
    <row r="218" spans="1:7" x14ac:dyDescent="0.2">
      <c r="A218" s="276">
        <v>5</v>
      </c>
      <c r="B218" s="277" t="s">
        <v>893</v>
      </c>
      <c r="C218" s="371"/>
      <c r="D218" s="274" t="s">
        <v>697</v>
      </c>
      <c r="E218" s="278">
        <v>1</v>
      </c>
      <c r="F218" s="281">
        <v>120191</v>
      </c>
      <c r="G218" s="280">
        <v>120191</v>
      </c>
    </row>
    <row r="219" spans="1:7" x14ac:dyDescent="0.2">
      <c r="A219" s="276">
        <v>6</v>
      </c>
      <c r="B219" s="277" t="s">
        <v>894</v>
      </c>
      <c r="C219" s="372"/>
      <c r="D219" s="274" t="s">
        <v>697</v>
      </c>
      <c r="E219" s="278">
        <v>1</v>
      </c>
      <c r="F219" s="281">
        <v>120191</v>
      </c>
      <c r="G219" s="280">
        <v>120191</v>
      </c>
    </row>
    <row r="220" spans="1:7" x14ac:dyDescent="0.2">
      <c r="A220" s="276">
        <v>7</v>
      </c>
      <c r="B220" s="277" t="s">
        <v>895</v>
      </c>
      <c r="C220" s="370" t="s">
        <v>692</v>
      </c>
      <c r="D220" s="274" t="s">
        <v>693</v>
      </c>
      <c r="E220" s="274">
        <v>1</v>
      </c>
      <c r="F220" s="279">
        <v>1201909</v>
      </c>
      <c r="G220" s="280">
        <v>1201909</v>
      </c>
    </row>
    <row r="221" spans="1:7" x14ac:dyDescent="0.2">
      <c r="A221" s="276">
        <v>8</v>
      </c>
      <c r="B221" s="277" t="s">
        <v>896</v>
      </c>
      <c r="C221" s="371"/>
      <c r="D221" s="274" t="s">
        <v>693</v>
      </c>
      <c r="E221" s="274">
        <v>1</v>
      </c>
      <c r="F221" s="279">
        <v>1201909</v>
      </c>
      <c r="G221" s="280">
        <v>1201909</v>
      </c>
    </row>
    <row r="222" spans="1:7" x14ac:dyDescent="0.2">
      <c r="A222" s="276">
        <v>9</v>
      </c>
      <c r="B222" s="277" t="s">
        <v>897</v>
      </c>
      <c r="C222" s="371"/>
      <c r="D222" s="274" t="s">
        <v>693</v>
      </c>
      <c r="E222" s="274">
        <v>1</v>
      </c>
      <c r="F222" s="279">
        <v>1201909</v>
      </c>
      <c r="G222" s="280">
        <v>1201909</v>
      </c>
    </row>
    <row r="223" spans="1:7" x14ac:dyDescent="0.2">
      <c r="A223" s="276">
        <v>10</v>
      </c>
      <c r="B223" s="277" t="s">
        <v>898</v>
      </c>
      <c r="C223" s="371"/>
      <c r="D223" s="274" t="s">
        <v>693</v>
      </c>
      <c r="E223" s="274">
        <v>1</v>
      </c>
      <c r="F223" s="279">
        <v>1201909</v>
      </c>
      <c r="G223" s="280">
        <v>1201909</v>
      </c>
    </row>
    <row r="224" spans="1:7" ht="15.75" customHeight="1" x14ac:dyDescent="0.2">
      <c r="A224" s="276">
        <v>11</v>
      </c>
      <c r="B224" s="277" t="s">
        <v>899</v>
      </c>
      <c r="C224" s="371"/>
      <c r="D224" s="274" t="s">
        <v>693</v>
      </c>
      <c r="E224" s="274">
        <v>1</v>
      </c>
      <c r="F224" s="279">
        <v>1201909</v>
      </c>
      <c r="G224" s="280">
        <v>1201909</v>
      </c>
    </row>
    <row r="225" spans="1:7" x14ac:dyDescent="0.2">
      <c r="A225" s="276">
        <v>12</v>
      </c>
      <c r="B225" s="277" t="s">
        <v>754</v>
      </c>
      <c r="C225" s="371"/>
      <c r="D225" s="274" t="s">
        <v>693</v>
      </c>
      <c r="E225" s="274">
        <v>1</v>
      </c>
      <c r="F225" s="279">
        <v>1201909</v>
      </c>
      <c r="G225" s="280">
        <v>1201909</v>
      </c>
    </row>
    <row r="226" spans="1:7" x14ac:dyDescent="0.2">
      <c r="A226" s="276">
        <v>13</v>
      </c>
      <c r="B226" s="277" t="s">
        <v>900</v>
      </c>
      <c r="C226" s="371"/>
      <c r="D226" s="274" t="s">
        <v>693</v>
      </c>
      <c r="E226" s="274">
        <v>1</v>
      </c>
      <c r="F226" s="279">
        <v>1201909</v>
      </c>
      <c r="G226" s="280">
        <v>1201909</v>
      </c>
    </row>
    <row r="227" spans="1:7" x14ac:dyDescent="0.2">
      <c r="A227" s="276">
        <v>14</v>
      </c>
      <c r="B227" s="277" t="s">
        <v>901</v>
      </c>
      <c r="C227" s="371"/>
      <c r="D227" s="274" t="s">
        <v>693</v>
      </c>
      <c r="E227" s="274">
        <v>1</v>
      </c>
      <c r="F227" s="279">
        <v>1201909</v>
      </c>
      <c r="G227" s="280">
        <v>1201909</v>
      </c>
    </row>
    <row r="228" spans="1:7" x14ac:dyDescent="0.2">
      <c r="A228" s="276">
        <v>15</v>
      </c>
      <c r="B228" s="277" t="s">
        <v>902</v>
      </c>
      <c r="C228" s="371"/>
      <c r="D228" s="274" t="s">
        <v>693</v>
      </c>
      <c r="E228" s="274">
        <v>1</v>
      </c>
      <c r="F228" s="279">
        <v>1201909</v>
      </c>
      <c r="G228" s="280">
        <v>1201909</v>
      </c>
    </row>
    <row r="229" spans="1:7" x14ac:dyDescent="0.2">
      <c r="A229" s="276">
        <v>16</v>
      </c>
      <c r="B229" s="277" t="s">
        <v>777</v>
      </c>
      <c r="C229" s="371"/>
      <c r="D229" s="274" t="s">
        <v>693</v>
      </c>
      <c r="E229" s="274">
        <v>1</v>
      </c>
      <c r="F229" s="279">
        <v>1201909</v>
      </c>
      <c r="G229" s="280">
        <v>1201909</v>
      </c>
    </row>
    <row r="230" spans="1:7" x14ac:dyDescent="0.2">
      <c r="A230" s="276">
        <v>17</v>
      </c>
      <c r="B230" s="277" t="s">
        <v>903</v>
      </c>
      <c r="C230" s="371"/>
      <c r="D230" s="274" t="s">
        <v>693</v>
      </c>
      <c r="E230" s="274">
        <v>1</v>
      </c>
      <c r="F230" s="279">
        <v>1201909</v>
      </c>
      <c r="G230" s="280">
        <v>1201909</v>
      </c>
    </row>
    <row r="231" spans="1:7" x14ac:dyDescent="0.2">
      <c r="A231" s="276">
        <v>18</v>
      </c>
      <c r="B231" s="277" t="s">
        <v>904</v>
      </c>
      <c r="C231" s="371"/>
      <c r="D231" s="274" t="s">
        <v>693</v>
      </c>
      <c r="E231" s="274">
        <v>1</v>
      </c>
      <c r="F231" s="279">
        <v>1201909</v>
      </c>
      <c r="G231" s="280">
        <v>1201909</v>
      </c>
    </row>
    <row r="232" spans="1:7" x14ac:dyDescent="0.2">
      <c r="A232" s="276">
        <v>19</v>
      </c>
      <c r="B232" s="277" t="s">
        <v>905</v>
      </c>
      <c r="C232" s="371"/>
      <c r="D232" s="274" t="s">
        <v>693</v>
      </c>
      <c r="E232" s="274">
        <v>1</v>
      </c>
      <c r="F232" s="279">
        <v>1201909</v>
      </c>
      <c r="G232" s="280">
        <v>1201909</v>
      </c>
    </row>
    <row r="233" spans="1:7" x14ac:dyDescent="0.2">
      <c r="A233" s="276">
        <v>20</v>
      </c>
      <c r="B233" s="277" t="s">
        <v>906</v>
      </c>
      <c r="C233" s="371"/>
      <c r="D233" s="274" t="s">
        <v>693</v>
      </c>
      <c r="E233" s="274">
        <v>1</v>
      </c>
      <c r="F233" s="279">
        <v>1201909</v>
      </c>
      <c r="G233" s="280">
        <v>1201909</v>
      </c>
    </row>
    <row r="234" spans="1:7" x14ac:dyDescent="0.2">
      <c r="A234" s="276">
        <v>21</v>
      </c>
      <c r="B234" s="277" t="s">
        <v>907</v>
      </c>
      <c r="C234" s="371"/>
      <c r="D234" s="274" t="s">
        <v>693</v>
      </c>
      <c r="E234" s="274">
        <v>1</v>
      </c>
      <c r="F234" s="280">
        <v>0</v>
      </c>
      <c r="G234" s="280">
        <v>600955</v>
      </c>
    </row>
    <row r="235" spans="1:7" s="267" customFormat="1" x14ac:dyDescent="0.2">
      <c r="A235" s="276">
        <v>22</v>
      </c>
      <c r="B235" s="277" t="s">
        <v>908</v>
      </c>
      <c r="C235" s="372"/>
      <c r="D235" s="274" t="s">
        <v>693</v>
      </c>
      <c r="E235" s="274">
        <v>1</v>
      </c>
      <c r="F235" s="280">
        <v>0</v>
      </c>
      <c r="G235" s="280">
        <v>600955</v>
      </c>
    </row>
    <row r="236" spans="1:7" x14ac:dyDescent="0.2">
      <c r="A236" s="271">
        <v>560067</v>
      </c>
      <c r="B236" s="272" t="s">
        <v>197</v>
      </c>
      <c r="C236" s="273"/>
      <c r="D236" s="274"/>
      <c r="E236" s="273"/>
      <c r="F236" s="275">
        <f>SUM(F237:F254)</f>
        <v>14875131</v>
      </c>
      <c r="G236" s="275">
        <f>SUM(G237:G254)</f>
        <v>13793415</v>
      </c>
    </row>
    <row r="237" spans="1:7" x14ac:dyDescent="0.2">
      <c r="A237" s="276">
        <v>1</v>
      </c>
      <c r="B237" s="277" t="s">
        <v>909</v>
      </c>
      <c r="C237" s="370" t="s">
        <v>701</v>
      </c>
      <c r="D237" s="274" t="s">
        <v>697</v>
      </c>
      <c r="E237" s="278">
        <v>1</v>
      </c>
      <c r="F237" s="281">
        <v>120191</v>
      </c>
      <c r="G237" s="280">
        <v>60096</v>
      </c>
    </row>
    <row r="238" spans="1:7" x14ac:dyDescent="0.2">
      <c r="A238" s="276">
        <v>2</v>
      </c>
      <c r="B238" s="277" t="s">
        <v>910</v>
      </c>
      <c r="C238" s="371"/>
      <c r="D238" s="274" t="s">
        <v>697</v>
      </c>
      <c r="E238" s="278">
        <v>1</v>
      </c>
      <c r="F238" s="281">
        <v>120191</v>
      </c>
      <c r="G238" s="280">
        <v>60096</v>
      </c>
    </row>
    <row r="239" spans="1:7" x14ac:dyDescent="0.2">
      <c r="A239" s="276">
        <v>3</v>
      </c>
      <c r="B239" s="277" t="s">
        <v>911</v>
      </c>
      <c r="C239" s="371"/>
      <c r="D239" s="274" t="s">
        <v>697</v>
      </c>
      <c r="E239" s="278">
        <v>1</v>
      </c>
      <c r="F239" s="281">
        <v>120191</v>
      </c>
      <c r="G239" s="280">
        <v>120191</v>
      </c>
    </row>
    <row r="240" spans="1:7" x14ac:dyDescent="0.2">
      <c r="A240" s="276">
        <v>4</v>
      </c>
      <c r="B240" s="277" t="s">
        <v>912</v>
      </c>
      <c r="C240" s="371"/>
      <c r="D240" s="274" t="s">
        <v>697</v>
      </c>
      <c r="E240" s="278">
        <v>1</v>
      </c>
      <c r="F240" s="281">
        <v>120191</v>
      </c>
      <c r="G240" s="280">
        <v>120191</v>
      </c>
    </row>
    <row r="241" spans="1:7" x14ac:dyDescent="0.2">
      <c r="A241" s="276">
        <v>5</v>
      </c>
      <c r="B241" s="277" t="s">
        <v>913</v>
      </c>
      <c r="C241" s="372"/>
      <c r="D241" s="274" t="s">
        <v>697</v>
      </c>
      <c r="E241" s="278">
        <v>1</v>
      </c>
      <c r="F241" s="281">
        <v>120191</v>
      </c>
      <c r="G241" s="280">
        <v>60096</v>
      </c>
    </row>
    <row r="242" spans="1:7" x14ac:dyDescent="0.2">
      <c r="A242" s="276">
        <v>6</v>
      </c>
      <c r="B242" s="277" t="s">
        <v>914</v>
      </c>
      <c r="C242" s="370" t="s">
        <v>692</v>
      </c>
      <c r="D242" s="274" t="s">
        <v>693</v>
      </c>
      <c r="E242" s="274">
        <v>1</v>
      </c>
      <c r="F242" s="279">
        <v>1201909</v>
      </c>
      <c r="G242" s="280">
        <v>1201909</v>
      </c>
    </row>
    <row r="243" spans="1:7" x14ac:dyDescent="0.2">
      <c r="A243" s="276">
        <v>7</v>
      </c>
      <c r="B243" s="277" t="s">
        <v>915</v>
      </c>
      <c r="C243" s="371"/>
      <c r="D243" s="274" t="s">
        <v>697</v>
      </c>
      <c r="E243" s="278">
        <v>0.5</v>
      </c>
      <c r="F243" s="279">
        <v>600955</v>
      </c>
      <c r="G243" s="280">
        <v>300478</v>
      </c>
    </row>
    <row r="244" spans="1:7" ht="15.75" customHeight="1" x14ac:dyDescent="0.2">
      <c r="A244" s="276">
        <v>8</v>
      </c>
      <c r="B244" s="277" t="s">
        <v>916</v>
      </c>
      <c r="C244" s="371"/>
      <c r="D244" s="274" t="s">
        <v>697</v>
      </c>
      <c r="E244" s="278">
        <v>0.5</v>
      </c>
      <c r="F244" s="279">
        <v>600955</v>
      </c>
      <c r="G244" s="280">
        <v>300478</v>
      </c>
    </row>
    <row r="245" spans="1:7" x14ac:dyDescent="0.2">
      <c r="A245" s="276">
        <v>9</v>
      </c>
      <c r="B245" s="277" t="s">
        <v>917</v>
      </c>
      <c r="C245" s="371"/>
      <c r="D245" s="274" t="s">
        <v>693</v>
      </c>
      <c r="E245" s="274">
        <v>1</v>
      </c>
      <c r="F245" s="279">
        <v>1201909</v>
      </c>
      <c r="G245" s="280">
        <v>1201909</v>
      </c>
    </row>
    <row r="246" spans="1:7" x14ac:dyDescent="0.2">
      <c r="A246" s="276">
        <v>10</v>
      </c>
      <c r="B246" s="277" t="s">
        <v>779</v>
      </c>
      <c r="C246" s="371"/>
      <c r="D246" s="274" t="s">
        <v>693</v>
      </c>
      <c r="E246" s="274">
        <v>1</v>
      </c>
      <c r="F246" s="279">
        <v>1201909</v>
      </c>
      <c r="G246" s="280">
        <v>1201909</v>
      </c>
    </row>
    <row r="247" spans="1:7" x14ac:dyDescent="0.2">
      <c r="A247" s="276">
        <v>11</v>
      </c>
      <c r="B247" s="277" t="s">
        <v>918</v>
      </c>
      <c r="C247" s="371"/>
      <c r="D247" s="274" t="s">
        <v>693</v>
      </c>
      <c r="E247" s="274">
        <v>1</v>
      </c>
      <c r="F247" s="279">
        <v>1201909</v>
      </c>
      <c r="G247" s="280">
        <v>1201909</v>
      </c>
    </row>
    <row r="248" spans="1:7" x14ac:dyDescent="0.2">
      <c r="A248" s="276">
        <v>12</v>
      </c>
      <c r="B248" s="277" t="s">
        <v>919</v>
      </c>
      <c r="C248" s="371"/>
      <c r="D248" s="274" t="s">
        <v>693</v>
      </c>
      <c r="E248" s="274">
        <v>1</v>
      </c>
      <c r="F248" s="279">
        <v>1201909</v>
      </c>
      <c r="G248" s="280">
        <v>1201909</v>
      </c>
    </row>
    <row r="249" spans="1:7" x14ac:dyDescent="0.2">
      <c r="A249" s="276">
        <v>13</v>
      </c>
      <c r="B249" s="277" t="s">
        <v>920</v>
      </c>
      <c r="C249" s="371"/>
      <c r="D249" s="274" t="s">
        <v>693</v>
      </c>
      <c r="E249" s="274">
        <v>1</v>
      </c>
      <c r="F249" s="279">
        <v>1201909</v>
      </c>
      <c r="G249" s="280">
        <v>1201909</v>
      </c>
    </row>
    <row r="250" spans="1:7" s="267" customFormat="1" x14ac:dyDescent="0.2">
      <c r="A250" s="276">
        <v>14</v>
      </c>
      <c r="B250" s="277" t="s">
        <v>921</v>
      </c>
      <c r="C250" s="371"/>
      <c r="D250" s="274" t="s">
        <v>693</v>
      </c>
      <c r="E250" s="274">
        <v>1</v>
      </c>
      <c r="F250" s="279">
        <v>1201909</v>
      </c>
      <c r="G250" s="280">
        <v>1201909</v>
      </c>
    </row>
    <row r="251" spans="1:7" x14ac:dyDescent="0.2">
      <c r="A251" s="276">
        <v>15</v>
      </c>
      <c r="B251" s="277" t="s">
        <v>755</v>
      </c>
      <c r="C251" s="371"/>
      <c r="D251" s="274" t="s">
        <v>697</v>
      </c>
      <c r="E251" s="278">
        <v>0.5</v>
      </c>
      <c r="F251" s="279">
        <v>600955</v>
      </c>
      <c r="G251" s="280">
        <v>300478</v>
      </c>
    </row>
    <row r="252" spans="1:7" x14ac:dyDescent="0.2">
      <c r="A252" s="276">
        <v>16</v>
      </c>
      <c r="B252" s="277" t="s">
        <v>922</v>
      </c>
      <c r="C252" s="372"/>
      <c r="D252" s="274" t="s">
        <v>693</v>
      </c>
      <c r="E252" s="274">
        <v>1</v>
      </c>
      <c r="F252" s="279">
        <v>1201909</v>
      </c>
      <c r="G252" s="280">
        <v>1201909</v>
      </c>
    </row>
    <row r="253" spans="1:7" x14ac:dyDescent="0.2">
      <c r="A253" s="276">
        <v>17</v>
      </c>
      <c r="B253" s="277" t="s">
        <v>923</v>
      </c>
      <c r="C253" s="370" t="s">
        <v>774</v>
      </c>
      <c r="D253" s="274" t="s">
        <v>697</v>
      </c>
      <c r="E253" s="278">
        <v>0.5</v>
      </c>
      <c r="F253" s="279">
        <v>952013</v>
      </c>
      <c r="G253" s="280">
        <v>952013</v>
      </c>
    </row>
    <row r="254" spans="1:7" x14ac:dyDescent="0.2">
      <c r="A254" s="276">
        <v>18</v>
      </c>
      <c r="B254" s="277" t="s">
        <v>924</v>
      </c>
      <c r="C254" s="372"/>
      <c r="D254" s="274" t="s">
        <v>693</v>
      </c>
      <c r="E254" s="278">
        <v>1</v>
      </c>
      <c r="F254" s="279">
        <v>1904026</v>
      </c>
      <c r="G254" s="280">
        <v>1904026</v>
      </c>
    </row>
    <row r="255" spans="1:7" x14ac:dyDescent="0.2">
      <c r="A255" s="271">
        <v>560068</v>
      </c>
      <c r="B255" s="272" t="s">
        <v>199</v>
      </c>
      <c r="C255" s="273"/>
      <c r="D255" s="274"/>
      <c r="E255" s="273"/>
      <c r="F255" s="275">
        <f>SUM(F256:F295)</f>
        <v>24504680</v>
      </c>
      <c r="G255" s="275">
        <f>SUM(G256:G295)</f>
        <v>25526307</v>
      </c>
    </row>
    <row r="256" spans="1:7" x14ac:dyDescent="0.2">
      <c r="A256" s="276">
        <v>1</v>
      </c>
      <c r="B256" s="283" t="s">
        <v>925</v>
      </c>
      <c r="C256" s="370" t="s">
        <v>701</v>
      </c>
      <c r="D256" s="274" t="s">
        <v>697</v>
      </c>
      <c r="E256" s="278">
        <v>1</v>
      </c>
      <c r="F256" s="281">
        <v>120191</v>
      </c>
      <c r="G256" s="280">
        <v>120191</v>
      </c>
    </row>
    <row r="257" spans="1:7" x14ac:dyDescent="0.2">
      <c r="A257" s="276">
        <v>2</v>
      </c>
      <c r="B257" s="283" t="s">
        <v>926</v>
      </c>
      <c r="C257" s="371"/>
      <c r="D257" s="274" t="s">
        <v>697</v>
      </c>
      <c r="E257" s="278">
        <v>1</v>
      </c>
      <c r="F257" s="281">
        <v>120191</v>
      </c>
      <c r="G257" s="280">
        <v>120191</v>
      </c>
    </row>
    <row r="258" spans="1:7" x14ac:dyDescent="0.2">
      <c r="A258" s="276">
        <v>3</v>
      </c>
      <c r="B258" s="283" t="s">
        <v>927</v>
      </c>
      <c r="C258" s="371"/>
      <c r="D258" s="274" t="s">
        <v>697</v>
      </c>
      <c r="E258" s="274">
        <v>1</v>
      </c>
      <c r="F258" s="281">
        <v>120191</v>
      </c>
      <c r="G258" s="280">
        <v>120191</v>
      </c>
    </row>
    <row r="259" spans="1:7" x14ac:dyDescent="0.2">
      <c r="A259" s="276">
        <v>4</v>
      </c>
      <c r="B259" s="283" t="s">
        <v>1436</v>
      </c>
      <c r="C259" s="371"/>
      <c r="D259" s="274" t="s">
        <v>697</v>
      </c>
      <c r="E259" s="274">
        <v>1</v>
      </c>
      <c r="F259" s="280">
        <v>0</v>
      </c>
      <c r="G259" s="280">
        <v>60096</v>
      </c>
    </row>
    <row r="260" spans="1:7" x14ac:dyDescent="0.2">
      <c r="A260" s="276">
        <v>5</v>
      </c>
      <c r="B260" s="283" t="s">
        <v>928</v>
      </c>
      <c r="C260" s="371"/>
      <c r="D260" s="274" t="s">
        <v>697</v>
      </c>
      <c r="E260" s="278">
        <v>1</v>
      </c>
      <c r="F260" s="281">
        <v>120191</v>
      </c>
      <c r="G260" s="280">
        <v>120191</v>
      </c>
    </row>
    <row r="261" spans="1:7" x14ac:dyDescent="0.2">
      <c r="A261" s="276">
        <v>6</v>
      </c>
      <c r="B261" s="283" t="s">
        <v>929</v>
      </c>
      <c r="C261" s="371"/>
      <c r="D261" s="274" t="s">
        <v>697</v>
      </c>
      <c r="E261" s="278">
        <v>1</v>
      </c>
      <c r="F261" s="281">
        <v>120191</v>
      </c>
      <c r="G261" s="280">
        <v>120191</v>
      </c>
    </row>
    <row r="262" spans="1:7" x14ac:dyDescent="0.2">
      <c r="A262" s="276">
        <v>7</v>
      </c>
      <c r="B262" s="283" t="s">
        <v>930</v>
      </c>
      <c r="C262" s="371"/>
      <c r="D262" s="274" t="s">
        <v>697</v>
      </c>
      <c r="E262" s="278">
        <v>1</v>
      </c>
      <c r="F262" s="281">
        <v>120191</v>
      </c>
      <c r="G262" s="280">
        <v>120191</v>
      </c>
    </row>
    <row r="263" spans="1:7" x14ac:dyDescent="0.2">
      <c r="A263" s="276">
        <v>8</v>
      </c>
      <c r="B263" s="283" t="s">
        <v>931</v>
      </c>
      <c r="C263" s="371"/>
      <c r="D263" s="274" t="s">
        <v>697</v>
      </c>
      <c r="E263" s="278">
        <v>1</v>
      </c>
      <c r="F263" s="281">
        <v>120191</v>
      </c>
      <c r="G263" s="280">
        <v>120191</v>
      </c>
    </row>
    <row r="264" spans="1:7" x14ac:dyDescent="0.2">
      <c r="A264" s="276">
        <v>9</v>
      </c>
      <c r="B264" s="283" t="s">
        <v>932</v>
      </c>
      <c r="C264" s="371"/>
      <c r="D264" s="274" t="s">
        <v>697</v>
      </c>
      <c r="E264" s="278">
        <v>1</v>
      </c>
      <c r="F264" s="281">
        <v>120191</v>
      </c>
      <c r="G264" s="280">
        <v>120191</v>
      </c>
    </row>
    <row r="265" spans="1:7" x14ac:dyDescent="0.2">
      <c r="A265" s="276">
        <v>10</v>
      </c>
      <c r="B265" s="283" t="s">
        <v>933</v>
      </c>
      <c r="C265" s="371"/>
      <c r="D265" s="274" t="s">
        <v>697</v>
      </c>
      <c r="E265" s="278">
        <v>1</v>
      </c>
      <c r="F265" s="281">
        <v>120191</v>
      </c>
      <c r="G265" s="280">
        <v>120191</v>
      </c>
    </row>
    <row r="266" spans="1:7" x14ac:dyDescent="0.2">
      <c r="A266" s="276">
        <v>11</v>
      </c>
      <c r="B266" s="283" t="s">
        <v>934</v>
      </c>
      <c r="C266" s="371"/>
      <c r="D266" s="274" t="s">
        <v>697</v>
      </c>
      <c r="E266" s="278">
        <v>1</v>
      </c>
      <c r="F266" s="281">
        <v>120191</v>
      </c>
      <c r="G266" s="280">
        <v>120191</v>
      </c>
    </row>
    <row r="267" spans="1:7" x14ac:dyDescent="0.2">
      <c r="A267" s="276">
        <v>12</v>
      </c>
      <c r="B267" s="283" t="s">
        <v>935</v>
      </c>
      <c r="C267" s="371"/>
      <c r="D267" s="274" t="s">
        <v>697</v>
      </c>
      <c r="E267" s="278">
        <v>1</v>
      </c>
      <c r="F267" s="281">
        <v>120191</v>
      </c>
      <c r="G267" s="280">
        <v>360574</v>
      </c>
    </row>
    <row r="268" spans="1:7" ht="15.75" customHeight="1" x14ac:dyDescent="0.2">
      <c r="A268" s="276">
        <v>13</v>
      </c>
      <c r="B268" s="283" t="s">
        <v>936</v>
      </c>
      <c r="C268" s="371"/>
      <c r="D268" s="274" t="s">
        <v>697</v>
      </c>
      <c r="E268" s="278">
        <v>1</v>
      </c>
      <c r="F268" s="281">
        <v>120191</v>
      </c>
      <c r="G268" s="280">
        <v>120191</v>
      </c>
    </row>
    <row r="269" spans="1:7" x14ac:dyDescent="0.2">
      <c r="A269" s="276">
        <v>14</v>
      </c>
      <c r="B269" s="283" t="s">
        <v>937</v>
      </c>
      <c r="C269" s="371"/>
      <c r="D269" s="274" t="s">
        <v>697</v>
      </c>
      <c r="E269" s="274">
        <v>1</v>
      </c>
      <c r="F269" s="280">
        <v>0</v>
      </c>
      <c r="G269" s="280">
        <v>60096</v>
      </c>
    </row>
    <row r="270" spans="1:7" x14ac:dyDescent="0.2">
      <c r="A270" s="276">
        <v>15</v>
      </c>
      <c r="B270" s="283" t="s">
        <v>938</v>
      </c>
      <c r="C270" s="372"/>
      <c r="D270" s="274" t="s">
        <v>697</v>
      </c>
      <c r="E270" s="274">
        <v>1</v>
      </c>
      <c r="F270" s="280">
        <v>0</v>
      </c>
      <c r="G270" s="280">
        <v>60096</v>
      </c>
    </row>
    <row r="271" spans="1:7" x14ac:dyDescent="0.2">
      <c r="A271" s="276">
        <v>16</v>
      </c>
      <c r="B271" s="283" t="s">
        <v>939</v>
      </c>
      <c r="C271" s="370" t="s">
        <v>692</v>
      </c>
      <c r="D271" s="274" t="s">
        <v>697</v>
      </c>
      <c r="E271" s="278">
        <v>0.5</v>
      </c>
      <c r="F271" s="279">
        <v>600955</v>
      </c>
      <c r="G271" s="280">
        <v>600955</v>
      </c>
    </row>
    <row r="272" spans="1:7" x14ac:dyDescent="0.2">
      <c r="A272" s="276">
        <v>17</v>
      </c>
      <c r="B272" s="283" t="s">
        <v>940</v>
      </c>
      <c r="C272" s="371"/>
      <c r="D272" s="274" t="s">
        <v>697</v>
      </c>
      <c r="E272" s="278">
        <v>0.5</v>
      </c>
      <c r="F272" s="279">
        <v>600955</v>
      </c>
      <c r="G272" s="280">
        <v>600955</v>
      </c>
    </row>
    <row r="273" spans="1:7" s="267" customFormat="1" x14ac:dyDescent="0.2">
      <c r="A273" s="276">
        <v>18</v>
      </c>
      <c r="B273" s="283" t="s">
        <v>941</v>
      </c>
      <c r="C273" s="371"/>
      <c r="D273" s="274" t="s">
        <v>697</v>
      </c>
      <c r="E273" s="278">
        <v>0.5</v>
      </c>
      <c r="F273" s="279">
        <v>600955</v>
      </c>
      <c r="G273" s="280">
        <v>600955</v>
      </c>
    </row>
    <row r="274" spans="1:7" x14ac:dyDescent="0.2">
      <c r="A274" s="276">
        <v>19</v>
      </c>
      <c r="B274" s="283" t="s">
        <v>942</v>
      </c>
      <c r="C274" s="371"/>
      <c r="D274" s="274" t="s">
        <v>697</v>
      </c>
      <c r="E274" s="278">
        <v>0.5</v>
      </c>
      <c r="F274" s="279">
        <v>600955</v>
      </c>
      <c r="G274" s="280">
        <v>600955</v>
      </c>
    </row>
    <row r="275" spans="1:7" x14ac:dyDescent="0.2">
      <c r="A275" s="276">
        <v>20</v>
      </c>
      <c r="B275" s="277" t="s">
        <v>1437</v>
      </c>
      <c r="C275" s="371"/>
      <c r="D275" s="274" t="s">
        <v>697</v>
      </c>
      <c r="E275" s="278">
        <v>0.5</v>
      </c>
      <c r="F275" s="279">
        <v>600955</v>
      </c>
      <c r="G275" s="280">
        <v>600955</v>
      </c>
    </row>
    <row r="276" spans="1:7" x14ac:dyDescent="0.2">
      <c r="A276" s="276">
        <v>21</v>
      </c>
      <c r="B276" s="283" t="s">
        <v>943</v>
      </c>
      <c r="C276" s="371"/>
      <c r="D276" s="274" t="s">
        <v>697</v>
      </c>
      <c r="E276" s="278">
        <v>0.5</v>
      </c>
      <c r="F276" s="279">
        <v>600955</v>
      </c>
      <c r="G276" s="280">
        <v>600955</v>
      </c>
    </row>
    <row r="277" spans="1:7" x14ac:dyDescent="0.2">
      <c r="A277" s="276">
        <v>22</v>
      </c>
      <c r="B277" s="283" t="s">
        <v>944</v>
      </c>
      <c r="C277" s="371"/>
      <c r="D277" s="274" t="s">
        <v>693</v>
      </c>
      <c r="E277" s="274">
        <v>1</v>
      </c>
      <c r="F277" s="279">
        <v>1201909</v>
      </c>
      <c r="G277" s="280">
        <v>1201909</v>
      </c>
    </row>
    <row r="278" spans="1:7" x14ac:dyDescent="0.2">
      <c r="A278" s="276">
        <v>23</v>
      </c>
      <c r="B278" s="283" t="s">
        <v>945</v>
      </c>
      <c r="C278" s="371"/>
      <c r="D278" s="274" t="s">
        <v>697</v>
      </c>
      <c r="E278" s="278">
        <v>0.5</v>
      </c>
      <c r="F278" s="279">
        <v>600955</v>
      </c>
      <c r="G278" s="280">
        <v>600955</v>
      </c>
    </row>
    <row r="279" spans="1:7" x14ac:dyDescent="0.2">
      <c r="A279" s="276">
        <v>24</v>
      </c>
      <c r="B279" s="283" t="s">
        <v>946</v>
      </c>
      <c r="C279" s="371"/>
      <c r="D279" s="274" t="s">
        <v>697</v>
      </c>
      <c r="E279" s="278">
        <v>0.5</v>
      </c>
      <c r="F279" s="279">
        <v>600955</v>
      </c>
      <c r="G279" s="280">
        <v>600955</v>
      </c>
    </row>
    <row r="280" spans="1:7" x14ac:dyDescent="0.2">
      <c r="A280" s="276">
        <v>25</v>
      </c>
      <c r="B280" s="283" t="s">
        <v>947</v>
      </c>
      <c r="C280" s="371"/>
      <c r="D280" s="274" t="s">
        <v>697</v>
      </c>
      <c r="E280" s="278">
        <v>0.5</v>
      </c>
      <c r="F280" s="279">
        <v>600955</v>
      </c>
      <c r="G280" s="280">
        <v>600955</v>
      </c>
    </row>
    <row r="281" spans="1:7" x14ac:dyDescent="0.2">
      <c r="A281" s="276">
        <v>26</v>
      </c>
      <c r="B281" s="283" t="s">
        <v>948</v>
      </c>
      <c r="C281" s="371"/>
      <c r="D281" s="274" t="s">
        <v>697</v>
      </c>
      <c r="E281" s="278">
        <v>0.5</v>
      </c>
      <c r="F281" s="279">
        <v>600955</v>
      </c>
      <c r="G281" s="280">
        <v>600955</v>
      </c>
    </row>
    <row r="282" spans="1:7" x14ac:dyDescent="0.2">
      <c r="A282" s="276">
        <v>27</v>
      </c>
      <c r="B282" s="283" t="s">
        <v>949</v>
      </c>
      <c r="C282" s="371"/>
      <c r="D282" s="274" t="s">
        <v>693</v>
      </c>
      <c r="E282" s="274">
        <v>1</v>
      </c>
      <c r="F282" s="279">
        <v>1201909</v>
      </c>
      <c r="G282" s="280">
        <v>1201909</v>
      </c>
    </row>
    <row r="283" spans="1:7" x14ac:dyDescent="0.2">
      <c r="A283" s="276">
        <v>28</v>
      </c>
      <c r="B283" s="283" t="s">
        <v>950</v>
      </c>
      <c r="C283" s="371"/>
      <c r="D283" s="274" t="s">
        <v>693</v>
      </c>
      <c r="E283" s="274">
        <v>1</v>
      </c>
      <c r="F283" s="279">
        <v>1201909</v>
      </c>
      <c r="G283" s="280">
        <v>1201909</v>
      </c>
    </row>
    <row r="284" spans="1:7" x14ac:dyDescent="0.2">
      <c r="A284" s="276">
        <v>29</v>
      </c>
      <c r="B284" s="283" t="s">
        <v>951</v>
      </c>
      <c r="C284" s="371"/>
      <c r="D284" s="274" t="s">
        <v>693</v>
      </c>
      <c r="E284" s="274">
        <v>1</v>
      </c>
      <c r="F284" s="279">
        <v>1201909</v>
      </c>
      <c r="G284" s="280">
        <v>1201909</v>
      </c>
    </row>
    <row r="285" spans="1:7" x14ac:dyDescent="0.2">
      <c r="A285" s="276">
        <v>30</v>
      </c>
      <c r="B285" s="283" t="s">
        <v>952</v>
      </c>
      <c r="C285" s="371"/>
      <c r="D285" s="274" t="s">
        <v>693</v>
      </c>
      <c r="E285" s="274">
        <v>1</v>
      </c>
      <c r="F285" s="279">
        <v>1201909</v>
      </c>
      <c r="G285" s="280">
        <v>1201909</v>
      </c>
    </row>
    <row r="286" spans="1:7" s="267" customFormat="1" x14ac:dyDescent="0.2">
      <c r="A286" s="276">
        <v>31</v>
      </c>
      <c r="B286" s="283" t="s">
        <v>953</v>
      </c>
      <c r="C286" s="371"/>
      <c r="D286" s="274" t="s">
        <v>693</v>
      </c>
      <c r="E286" s="274">
        <v>1</v>
      </c>
      <c r="F286" s="279">
        <v>1201909</v>
      </c>
      <c r="G286" s="280">
        <v>1201909</v>
      </c>
    </row>
    <row r="287" spans="1:7" ht="15.75" customHeight="1" x14ac:dyDescent="0.2">
      <c r="A287" s="276">
        <v>32</v>
      </c>
      <c r="B287" s="283" t="s">
        <v>954</v>
      </c>
      <c r="C287" s="371"/>
      <c r="D287" s="274" t="s">
        <v>697</v>
      </c>
      <c r="E287" s="278">
        <v>0.5</v>
      </c>
      <c r="F287" s="279">
        <v>600955</v>
      </c>
      <c r="G287" s="280">
        <v>901433</v>
      </c>
    </row>
    <row r="288" spans="1:7" x14ac:dyDescent="0.2">
      <c r="A288" s="276">
        <v>33</v>
      </c>
      <c r="B288" s="283" t="s">
        <v>955</v>
      </c>
      <c r="C288" s="371"/>
      <c r="D288" s="274" t="s">
        <v>693</v>
      </c>
      <c r="E288" s="274">
        <v>1</v>
      </c>
      <c r="F288" s="279">
        <v>1201909</v>
      </c>
      <c r="G288" s="280">
        <v>1201909</v>
      </c>
    </row>
    <row r="289" spans="1:7" x14ac:dyDescent="0.2">
      <c r="A289" s="276">
        <v>34</v>
      </c>
      <c r="B289" s="283" t="s">
        <v>956</v>
      </c>
      <c r="C289" s="371"/>
      <c r="D289" s="274" t="s">
        <v>693</v>
      </c>
      <c r="E289" s="274">
        <v>1</v>
      </c>
      <c r="F289" s="279">
        <v>1201909</v>
      </c>
      <c r="G289" s="280">
        <v>1201909</v>
      </c>
    </row>
    <row r="290" spans="1:7" x14ac:dyDescent="0.2">
      <c r="A290" s="276">
        <v>35</v>
      </c>
      <c r="B290" s="283" t="s">
        <v>957</v>
      </c>
      <c r="C290" s="371"/>
      <c r="D290" s="274" t="s">
        <v>693</v>
      </c>
      <c r="E290" s="274">
        <v>1</v>
      </c>
      <c r="F290" s="279">
        <v>1201909</v>
      </c>
      <c r="G290" s="280">
        <v>1201909</v>
      </c>
    </row>
    <row r="291" spans="1:7" x14ac:dyDescent="0.2">
      <c r="A291" s="276">
        <v>36</v>
      </c>
      <c r="B291" s="283" t="s">
        <v>958</v>
      </c>
      <c r="C291" s="371"/>
      <c r="D291" s="274" t="s">
        <v>693</v>
      </c>
      <c r="E291" s="274">
        <v>1</v>
      </c>
      <c r="F291" s="279">
        <v>1201909</v>
      </c>
      <c r="G291" s="280">
        <v>1201909</v>
      </c>
    </row>
    <row r="292" spans="1:7" x14ac:dyDescent="0.2">
      <c r="A292" s="276">
        <v>37</v>
      </c>
      <c r="B292" s="283" t="s">
        <v>959</v>
      </c>
      <c r="C292" s="371"/>
      <c r="D292" s="274" t="s">
        <v>693</v>
      </c>
      <c r="E292" s="274">
        <v>1</v>
      </c>
      <c r="F292" s="279">
        <v>1201909</v>
      </c>
      <c r="G292" s="280">
        <v>1201909</v>
      </c>
    </row>
    <row r="293" spans="1:7" x14ac:dyDescent="0.2">
      <c r="A293" s="276">
        <v>38</v>
      </c>
      <c r="B293" s="283" t="s">
        <v>960</v>
      </c>
      <c r="C293" s="371"/>
      <c r="D293" s="274" t="s">
        <v>693</v>
      </c>
      <c r="E293" s="274">
        <v>1</v>
      </c>
      <c r="F293" s="279">
        <v>1201909</v>
      </c>
      <c r="G293" s="280">
        <v>1201909</v>
      </c>
    </row>
    <row r="294" spans="1:7" x14ac:dyDescent="0.2">
      <c r="A294" s="276">
        <v>39</v>
      </c>
      <c r="B294" s="283" t="s">
        <v>961</v>
      </c>
      <c r="C294" s="372"/>
      <c r="D294" s="274" t="s">
        <v>697</v>
      </c>
      <c r="E294" s="278">
        <v>0.5</v>
      </c>
      <c r="F294" s="279">
        <v>600955</v>
      </c>
      <c r="G294" s="280">
        <v>901433</v>
      </c>
    </row>
    <row r="295" spans="1:7" x14ac:dyDescent="0.2">
      <c r="A295" s="276">
        <v>40</v>
      </c>
      <c r="B295" s="283" t="s">
        <v>962</v>
      </c>
      <c r="C295" s="278" t="s">
        <v>774</v>
      </c>
      <c r="D295" s="274" t="s">
        <v>697</v>
      </c>
      <c r="E295" s="278">
        <v>0.75</v>
      </c>
      <c r="F295" s="279">
        <v>1428020</v>
      </c>
      <c r="G295" s="280">
        <v>1428020</v>
      </c>
    </row>
    <row r="296" spans="1:7" x14ac:dyDescent="0.2">
      <c r="A296" s="271">
        <v>560069</v>
      </c>
      <c r="B296" s="272" t="s">
        <v>201</v>
      </c>
      <c r="C296" s="273"/>
      <c r="D296" s="274"/>
      <c r="E296" s="273"/>
      <c r="F296" s="275">
        <f>SUM(F297:F313)</f>
        <v>17187299</v>
      </c>
      <c r="G296" s="275">
        <f>SUM(G297:G313)</f>
        <v>17187299</v>
      </c>
    </row>
    <row r="297" spans="1:7" x14ac:dyDescent="0.2">
      <c r="A297" s="276">
        <v>1</v>
      </c>
      <c r="B297" s="277" t="s">
        <v>963</v>
      </c>
      <c r="C297" s="370" t="s">
        <v>701</v>
      </c>
      <c r="D297" s="274" t="s">
        <v>697</v>
      </c>
      <c r="E297" s="278">
        <v>1</v>
      </c>
      <c r="F297" s="281">
        <v>120191</v>
      </c>
      <c r="G297" s="280">
        <v>120191</v>
      </c>
    </row>
    <row r="298" spans="1:7" x14ac:dyDescent="0.2">
      <c r="A298" s="276">
        <v>2</v>
      </c>
      <c r="B298" s="277" t="s">
        <v>964</v>
      </c>
      <c r="C298" s="371"/>
      <c r="D298" s="274" t="s">
        <v>697</v>
      </c>
      <c r="E298" s="278">
        <v>1</v>
      </c>
      <c r="F298" s="281">
        <v>120191</v>
      </c>
      <c r="G298" s="280">
        <v>120191</v>
      </c>
    </row>
    <row r="299" spans="1:7" x14ac:dyDescent="0.2">
      <c r="A299" s="276">
        <v>3</v>
      </c>
      <c r="B299" s="277" t="s">
        <v>965</v>
      </c>
      <c r="C299" s="372"/>
      <c r="D299" s="274" t="s">
        <v>697</v>
      </c>
      <c r="E299" s="278">
        <v>1</v>
      </c>
      <c r="F299" s="281">
        <v>120191</v>
      </c>
      <c r="G299" s="280">
        <v>120191</v>
      </c>
    </row>
    <row r="300" spans="1:7" ht="15.75" customHeight="1" x14ac:dyDescent="0.2">
      <c r="A300" s="276">
        <v>4</v>
      </c>
      <c r="B300" s="277" t="s">
        <v>754</v>
      </c>
      <c r="C300" s="370" t="s">
        <v>692</v>
      </c>
      <c r="D300" s="274" t="s">
        <v>693</v>
      </c>
      <c r="E300" s="274">
        <v>1</v>
      </c>
      <c r="F300" s="279">
        <v>1201909</v>
      </c>
      <c r="G300" s="280">
        <v>1201909</v>
      </c>
    </row>
    <row r="301" spans="1:7" x14ac:dyDescent="0.2">
      <c r="A301" s="276">
        <v>5</v>
      </c>
      <c r="B301" s="277" t="s">
        <v>966</v>
      </c>
      <c r="C301" s="371"/>
      <c r="D301" s="274" t="s">
        <v>693</v>
      </c>
      <c r="E301" s="274">
        <v>1</v>
      </c>
      <c r="F301" s="279">
        <v>1201909</v>
      </c>
      <c r="G301" s="280">
        <v>1201909</v>
      </c>
    </row>
    <row r="302" spans="1:7" x14ac:dyDescent="0.2">
      <c r="A302" s="276">
        <v>6</v>
      </c>
      <c r="B302" s="277" t="s">
        <v>967</v>
      </c>
      <c r="C302" s="371"/>
      <c r="D302" s="274" t="s">
        <v>693</v>
      </c>
      <c r="E302" s="274">
        <v>1</v>
      </c>
      <c r="F302" s="279">
        <v>1201909</v>
      </c>
      <c r="G302" s="280">
        <v>1201909</v>
      </c>
    </row>
    <row r="303" spans="1:7" x14ac:dyDescent="0.2">
      <c r="A303" s="276">
        <v>7</v>
      </c>
      <c r="B303" s="277" t="s">
        <v>968</v>
      </c>
      <c r="C303" s="371"/>
      <c r="D303" s="274" t="s">
        <v>693</v>
      </c>
      <c r="E303" s="274">
        <v>1</v>
      </c>
      <c r="F303" s="279">
        <v>1201909</v>
      </c>
      <c r="G303" s="280">
        <v>1201909</v>
      </c>
    </row>
    <row r="304" spans="1:7" x14ac:dyDescent="0.2">
      <c r="A304" s="276">
        <v>8</v>
      </c>
      <c r="B304" s="277" t="s">
        <v>969</v>
      </c>
      <c r="C304" s="371"/>
      <c r="D304" s="274" t="s">
        <v>693</v>
      </c>
      <c r="E304" s="274">
        <v>1</v>
      </c>
      <c r="F304" s="279">
        <v>1201909</v>
      </c>
      <c r="G304" s="280">
        <v>1201909</v>
      </c>
    </row>
    <row r="305" spans="1:7" x14ac:dyDescent="0.2">
      <c r="A305" s="276">
        <v>9</v>
      </c>
      <c r="B305" s="277" t="s">
        <v>970</v>
      </c>
      <c r="C305" s="371"/>
      <c r="D305" s="274" t="s">
        <v>693</v>
      </c>
      <c r="E305" s="274">
        <v>1</v>
      </c>
      <c r="F305" s="279">
        <v>1201909</v>
      </c>
      <c r="G305" s="280">
        <v>1201909</v>
      </c>
    </row>
    <row r="306" spans="1:7" x14ac:dyDescent="0.2">
      <c r="A306" s="276">
        <v>10</v>
      </c>
      <c r="B306" s="277" t="s">
        <v>777</v>
      </c>
      <c r="C306" s="371"/>
      <c r="D306" s="274" t="s">
        <v>693</v>
      </c>
      <c r="E306" s="274">
        <v>1</v>
      </c>
      <c r="F306" s="279">
        <v>1201909</v>
      </c>
      <c r="G306" s="280">
        <v>1201909</v>
      </c>
    </row>
    <row r="307" spans="1:7" x14ac:dyDescent="0.2">
      <c r="A307" s="276">
        <v>11</v>
      </c>
      <c r="B307" s="277" t="s">
        <v>971</v>
      </c>
      <c r="C307" s="371"/>
      <c r="D307" s="274" t="s">
        <v>693</v>
      </c>
      <c r="E307" s="274">
        <v>1</v>
      </c>
      <c r="F307" s="279">
        <v>1201909</v>
      </c>
      <c r="G307" s="280">
        <v>1201909</v>
      </c>
    </row>
    <row r="308" spans="1:7" s="267" customFormat="1" x14ac:dyDescent="0.2">
      <c r="A308" s="276">
        <v>12</v>
      </c>
      <c r="B308" s="277" t="s">
        <v>972</v>
      </c>
      <c r="C308" s="371"/>
      <c r="D308" s="274" t="s">
        <v>693</v>
      </c>
      <c r="E308" s="274">
        <v>1</v>
      </c>
      <c r="F308" s="279">
        <v>1201909</v>
      </c>
      <c r="G308" s="280">
        <v>1201909</v>
      </c>
    </row>
    <row r="309" spans="1:7" x14ac:dyDescent="0.2">
      <c r="A309" s="276">
        <v>13</v>
      </c>
      <c r="B309" s="277" t="s">
        <v>973</v>
      </c>
      <c r="C309" s="371"/>
      <c r="D309" s="274" t="s">
        <v>693</v>
      </c>
      <c r="E309" s="274">
        <v>1</v>
      </c>
      <c r="F309" s="279">
        <v>1201909</v>
      </c>
      <c r="G309" s="280">
        <v>1201909</v>
      </c>
    </row>
    <row r="310" spans="1:7" x14ac:dyDescent="0.2">
      <c r="A310" s="276">
        <v>14</v>
      </c>
      <c r="B310" s="277" t="s">
        <v>974</v>
      </c>
      <c r="C310" s="371"/>
      <c r="D310" s="274" t="s">
        <v>693</v>
      </c>
      <c r="E310" s="274">
        <v>1</v>
      </c>
      <c r="F310" s="279">
        <v>1201909</v>
      </c>
      <c r="G310" s="280">
        <v>1201909</v>
      </c>
    </row>
    <row r="311" spans="1:7" x14ac:dyDescent="0.2">
      <c r="A311" s="276">
        <v>15</v>
      </c>
      <c r="B311" s="277" t="s">
        <v>975</v>
      </c>
      <c r="C311" s="371"/>
      <c r="D311" s="274" t="s">
        <v>693</v>
      </c>
      <c r="E311" s="274">
        <v>1</v>
      </c>
      <c r="F311" s="279">
        <v>1201909</v>
      </c>
      <c r="G311" s="280">
        <v>1201909</v>
      </c>
    </row>
    <row r="312" spans="1:7" x14ac:dyDescent="0.2">
      <c r="A312" s="276">
        <v>16</v>
      </c>
      <c r="B312" s="277" t="s">
        <v>976</v>
      </c>
      <c r="C312" s="371"/>
      <c r="D312" s="274" t="s">
        <v>693</v>
      </c>
      <c r="E312" s="274">
        <v>1</v>
      </c>
      <c r="F312" s="279">
        <v>1201909</v>
      </c>
      <c r="G312" s="280">
        <v>1201909</v>
      </c>
    </row>
    <row r="313" spans="1:7" x14ac:dyDescent="0.2">
      <c r="A313" s="276">
        <v>17</v>
      </c>
      <c r="B313" s="277" t="s">
        <v>977</v>
      </c>
      <c r="C313" s="372"/>
      <c r="D313" s="274" t="s">
        <v>693</v>
      </c>
      <c r="E313" s="274">
        <v>1</v>
      </c>
      <c r="F313" s="279">
        <v>1201909</v>
      </c>
      <c r="G313" s="280">
        <v>1201909</v>
      </c>
    </row>
    <row r="314" spans="1:7" x14ac:dyDescent="0.2">
      <c r="A314" s="271">
        <v>560070</v>
      </c>
      <c r="B314" s="272" t="s">
        <v>203</v>
      </c>
      <c r="C314" s="273"/>
      <c r="D314" s="274"/>
      <c r="E314" s="273"/>
      <c r="F314" s="275">
        <f>SUM(F315:F339)</f>
        <v>24691142</v>
      </c>
      <c r="G314" s="275">
        <f>SUM(G315:G339)</f>
        <v>26307379</v>
      </c>
    </row>
    <row r="315" spans="1:7" x14ac:dyDescent="0.2">
      <c r="A315" s="276">
        <v>1</v>
      </c>
      <c r="B315" s="283" t="s">
        <v>978</v>
      </c>
      <c r="C315" s="370" t="s">
        <v>692</v>
      </c>
      <c r="D315" s="274" t="s">
        <v>697</v>
      </c>
      <c r="E315" s="274">
        <v>0.5</v>
      </c>
      <c r="F315" s="280">
        <v>0</v>
      </c>
      <c r="G315" s="280">
        <v>300478</v>
      </c>
    </row>
    <row r="316" spans="1:7" x14ac:dyDescent="0.2">
      <c r="A316" s="276">
        <v>2</v>
      </c>
      <c r="B316" s="283" t="s">
        <v>979</v>
      </c>
      <c r="C316" s="371"/>
      <c r="D316" s="274" t="s">
        <v>693</v>
      </c>
      <c r="E316" s="274">
        <v>1</v>
      </c>
      <c r="F316" s="279">
        <v>1201909</v>
      </c>
      <c r="G316" s="280">
        <v>1201909</v>
      </c>
    </row>
    <row r="317" spans="1:7" x14ac:dyDescent="0.2">
      <c r="A317" s="276">
        <v>3</v>
      </c>
      <c r="B317" s="283" t="s">
        <v>980</v>
      </c>
      <c r="C317" s="371"/>
      <c r="D317" s="274" t="s">
        <v>697</v>
      </c>
      <c r="E317" s="278">
        <v>0.5</v>
      </c>
      <c r="F317" s="279">
        <v>600955</v>
      </c>
      <c r="G317" s="280">
        <v>600955</v>
      </c>
    </row>
    <row r="318" spans="1:7" ht="25.5" x14ac:dyDescent="0.2">
      <c r="A318" s="276">
        <v>4</v>
      </c>
      <c r="B318" s="283" t="s">
        <v>981</v>
      </c>
      <c r="C318" s="371"/>
      <c r="D318" s="274" t="s">
        <v>697</v>
      </c>
      <c r="E318" s="278">
        <v>0.5</v>
      </c>
      <c r="F318" s="279">
        <v>600955</v>
      </c>
      <c r="G318" s="280">
        <v>600955</v>
      </c>
    </row>
    <row r="319" spans="1:7" x14ac:dyDescent="0.2">
      <c r="A319" s="276">
        <v>5</v>
      </c>
      <c r="B319" s="283" t="s">
        <v>982</v>
      </c>
      <c r="C319" s="371"/>
      <c r="D319" s="274" t="s">
        <v>693</v>
      </c>
      <c r="E319" s="274">
        <v>1</v>
      </c>
      <c r="F319" s="279">
        <v>1201909</v>
      </c>
      <c r="G319" s="280">
        <v>1201909</v>
      </c>
    </row>
    <row r="320" spans="1:7" x14ac:dyDescent="0.2">
      <c r="A320" s="276">
        <v>6</v>
      </c>
      <c r="B320" s="283" t="s">
        <v>983</v>
      </c>
      <c r="C320" s="371"/>
      <c r="D320" s="274" t="s">
        <v>693</v>
      </c>
      <c r="E320" s="274">
        <v>1</v>
      </c>
      <c r="F320" s="279">
        <v>1201909</v>
      </c>
      <c r="G320" s="280">
        <v>1201909</v>
      </c>
    </row>
    <row r="321" spans="1:7" x14ac:dyDescent="0.2">
      <c r="A321" s="276">
        <v>7</v>
      </c>
      <c r="B321" s="283" t="s">
        <v>984</v>
      </c>
      <c r="C321" s="371"/>
      <c r="D321" s="274" t="s">
        <v>693</v>
      </c>
      <c r="E321" s="274">
        <v>1</v>
      </c>
      <c r="F321" s="279">
        <v>1201909</v>
      </c>
      <c r="G321" s="280">
        <v>1201909</v>
      </c>
    </row>
    <row r="322" spans="1:7" x14ac:dyDescent="0.2">
      <c r="A322" s="276">
        <v>8</v>
      </c>
      <c r="B322" s="283" t="s">
        <v>985</v>
      </c>
      <c r="C322" s="371"/>
      <c r="D322" s="274" t="s">
        <v>693</v>
      </c>
      <c r="E322" s="274">
        <v>1</v>
      </c>
      <c r="F322" s="279">
        <v>1201909</v>
      </c>
      <c r="G322" s="280">
        <v>1201909</v>
      </c>
    </row>
    <row r="323" spans="1:7" x14ac:dyDescent="0.2">
      <c r="A323" s="276">
        <v>9</v>
      </c>
      <c r="B323" s="283" t="s">
        <v>986</v>
      </c>
      <c r="C323" s="371"/>
      <c r="D323" s="274" t="s">
        <v>693</v>
      </c>
      <c r="E323" s="274">
        <v>1</v>
      </c>
      <c r="F323" s="279">
        <v>1201909</v>
      </c>
      <c r="G323" s="280">
        <v>1201909</v>
      </c>
    </row>
    <row r="324" spans="1:7" x14ac:dyDescent="0.2">
      <c r="A324" s="276">
        <v>10</v>
      </c>
      <c r="B324" s="283" t="s">
        <v>987</v>
      </c>
      <c r="C324" s="371"/>
      <c r="D324" s="274" t="s">
        <v>693</v>
      </c>
      <c r="E324" s="274">
        <v>1</v>
      </c>
      <c r="F324" s="279">
        <v>1201909</v>
      </c>
      <c r="G324" s="280">
        <v>1201909</v>
      </c>
    </row>
    <row r="325" spans="1:7" s="267" customFormat="1" x14ac:dyDescent="0.2">
      <c r="A325" s="276">
        <v>11</v>
      </c>
      <c r="B325" s="283" t="s">
        <v>988</v>
      </c>
      <c r="C325" s="371"/>
      <c r="D325" s="274" t="s">
        <v>693</v>
      </c>
      <c r="E325" s="274">
        <v>1</v>
      </c>
      <c r="F325" s="279">
        <v>1201909</v>
      </c>
      <c r="G325" s="280">
        <v>1201909</v>
      </c>
    </row>
    <row r="326" spans="1:7" x14ac:dyDescent="0.2">
      <c r="A326" s="276">
        <v>12</v>
      </c>
      <c r="B326" s="283" t="s">
        <v>989</v>
      </c>
      <c r="C326" s="371"/>
      <c r="D326" s="274" t="s">
        <v>693</v>
      </c>
      <c r="E326" s="274">
        <v>1</v>
      </c>
      <c r="F326" s="279">
        <v>1201909</v>
      </c>
      <c r="G326" s="280">
        <v>1201909</v>
      </c>
    </row>
    <row r="327" spans="1:7" x14ac:dyDescent="0.2">
      <c r="A327" s="276">
        <v>13</v>
      </c>
      <c r="B327" s="283" t="s">
        <v>990</v>
      </c>
      <c r="C327" s="371"/>
      <c r="D327" s="274" t="s">
        <v>693</v>
      </c>
      <c r="E327" s="274">
        <v>1</v>
      </c>
      <c r="F327" s="279">
        <v>1201909</v>
      </c>
      <c r="G327" s="280">
        <v>1201909</v>
      </c>
    </row>
    <row r="328" spans="1:7" s="268" customFormat="1" ht="15.75" customHeight="1" x14ac:dyDescent="0.2">
      <c r="A328" s="276">
        <v>14</v>
      </c>
      <c r="B328" s="277" t="s">
        <v>991</v>
      </c>
      <c r="C328" s="371"/>
      <c r="D328" s="274" t="s">
        <v>693</v>
      </c>
      <c r="E328" s="274">
        <v>1</v>
      </c>
      <c r="F328" s="279">
        <v>1201909</v>
      </c>
      <c r="G328" s="280">
        <v>600955</v>
      </c>
    </row>
    <row r="329" spans="1:7" s="268" customFormat="1" x14ac:dyDescent="0.2">
      <c r="A329" s="276">
        <v>15</v>
      </c>
      <c r="B329" s="283" t="s">
        <v>992</v>
      </c>
      <c r="C329" s="371"/>
      <c r="D329" s="274" t="s">
        <v>693</v>
      </c>
      <c r="E329" s="274">
        <v>1</v>
      </c>
      <c r="F329" s="279">
        <v>1201909</v>
      </c>
      <c r="G329" s="280">
        <v>1201909</v>
      </c>
    </row>
    <row r="330" spans="1:7" s="268" customFormat="1" x14ac:dyDescent="0.2">
      <c r="A330" s="276">
        <v>16</v>
      </c>
      <c r="B330" s="283" t="s">
        <v>993</v>
      </c>
      <c r="C330" s="371"/>
      <c r="D330" s="274" t="s">
        <v>693</v>
      </c>
      <c r="E330" s="274">
        <v>1</v>
      </c>
      <c r="F330" s="280">
        <v>0</v>
      </c>
      <c r="G330" s="280">
        <v>600955</v>
      </c>
    </row>
    <row r="331" spans="1:7" s="268" customFormat="1" x14ac:dyDescent="0.2">
      <c r="A331" s="276">
        <v>17</v>
      </c>
      <c r="B331" s="283" t="s">
        <v>994</v>
      </c>
      <c r="C331" s="371"/>
      <c r="D331" s="274" t="s">
        <v>693</v>
      </c>
      <c r="E331" s="274">
        <v>1</v>
      </c>
      <c r="F331" s="280">
        <v>0</v>
      </c>
      <c r="G331" s="280">
        <v>600955</v>
      </c>
    </row>
    <row r="332" spans="1:7" s="268" customFormat="1" x14ac:dyDescent="0.2">
      <c r="A332" s="276">
        <v>18</v>
      </c>
      <c r="B332" s="283" t="s">
        <v>995</v>
      </c>
      <c r="C332" s="371"/>
      <c r="D332" s="274" t="s">
        <v>693</v>
      </c>
      <c r="E332" s="274">
        <v>1</v>
      </c>
      <c r="F332" s="279">
        <v>1201909</v>
      </c>
      <c r="G332" s="280">
        <v>1201909</v>
      </c>
    </row>
    <row r="333" spans="1:7" s="268" customFormat="1" x14ac:dyDescent="0.2">
      <c r="A333" s="276">
        <v>19</v>
      </c>
      <c r="B333" s="283" t="s">
        <v>996</v>
      </c>
      <c r="C333" s="372"/>
      <c r="D333" s="274" t="s">
        <v>693</v>
      </c>
      <c r="E333" s="274">
        <v>1</v>
      </c>
      <c r="F333" s="279">
        <v>1201909</v>
      </c>
      <c r="G333" s="280">
        <v>1201909</v>
      </c>
    </row>
    <row r="334" spans="1:7" s="268" customFormat="1" x14ac:dyDescent="0.2">
      <c r="A334" s="276">
        <v>20</v>
      </c>
      <c r="B334" s="283" t="s">
        <v>997</v>
      </c>
      <c r="C334" s="370" t="s">
        <v>774</v>
      </c>
      <c r="D334" s="274" t="s">
        <v>697</v>
      </c>
      <c r="E334" s="274">
        <v>0.5</v>
      </c>
      <c r="F334" s="280">
        <v>0</v>
      </c>
      <c r="G334" s="280">
        <v>476007</v>
      </c>
    </row>
    <row r="335" spans="1:7" s="268" customFormat="1" x14ac:dyDescent="0.2">
      <c r="A335" s="276">
        <v>21</v>
      </c>
      <c r="B335" s="283" t="s">
        <v>998</v>
      </c>
      <c r="C335" s="371"/>
      <c r="D335" s="274" t="s">
        <v>697</v>
      </c>
      <c r="E335" s="278">
        <v>0.3</v>
      </c>
      <c r="F335" s="279">
        <v>571208</v>
      </c>
      <c r="G335" s="280">
        <v>1237617</v>
      </c>
    </row>
    <row r="336" spans="1:7" s="268" customFormat="1" x14ac:dyDescent="0.2">
      <c r="A336" s="276">
        <v>22</v>
      </c>
      <c r="B336" s="283" t="s">
        <v>999</v>
      </c>
      <c r="C336" s="371"/>
      <c r="D336" s="274" t="s">
        <v>693</v>
      </c>
      <c r="E336" s="278">
        <v>1</v>
      </c>
      <c r="F336" s="279">
        <v>1904026</v>
      </c>
      <c r="G336" s="280">
        <v>1904026</v>
      </c>
    </row>
    <row r="337" spans="1:7" s="268" customFormat="1" x14ac:dyDescent="0.2">
      <c r="A337" s="276">
        <v>23</v>
      </c>
      <c r="B337" s="283" t="s">
        <v>1000</v>
      </c>
      <c r="C337" s="371"/>
      <c r="D337" s="274" t="s">
        <v>697</v>
      </c>
      <c r="E337" s="278">
        <v>0.75</v>
      </c>
      <c r="F337" s="279">
        <v>1428020</v>
      </c>
      <c r="G337" s="280">
        <v>1428020</v>
      </c>
    </row>
    <row r="338" spans="1:7" s="268" customFormat="1" x14ac:dyDescent="0.2">
      <c r="A338" s="276">
        <v>24</v>
      </c>
      <c r="B338" s="283" t="s">
        <v>1001</v>
      </c>
      <c r="C338" s="372"/>
      <c r="D338" s="274" t="s">
        <v>693</v>
      </c>
      <c r="E338" s="278">
        <v>1</v>
      </c>
      <c r="F338" s="279">
        <v>1904026</v>
      </c>
      <c r="G338" s="280">
        <v>1904026</v>
      </c>
    </row>
    <row r="339" spans="1:7" s="268" customFormat="1" ht="25.5" x14ac:dyDescent="0.2">
      <c r="A339" s="276">
        <v>25</v>
      </c>
      <c r="B339" s="277" t="s">
        <v>1002</v>
      </c>
      <c r="C339" s="278" t="s">
        <v>1003</v>
      </c>
      <c r="D339" s="274" t="s">
        <v>697</v>
      </c>
      <c r="E339" s="278">
        <v>0.4</v>
      </c>
      <c r="F339" s="279">
        <v>855226</v>
      </c>
      <c r="G339" s="280">
        <v>427613</v>
      </c>
    </row>
    <row r="340" spans="1:7" s="268" customFormat="1" x14ac:dyDescent="0.2">
      <c r="A340" s="271">
        <v>560071</v>
      </c>
      <c r="B340" s="272" t="s">
        <v>205</v>
      </c>
      <c r="C340" s="273"/>
      <c r="D340" s="274"/>
      <c r="E340" s="273"/>
      <c r="F340" s="275">
        <f>SUM(F341:F364)</f>
        <v>27004896</v>
      </c>
      <c r="G340" s="275">
        <f>SUM(G341:G364)</f>
        <v>26403942</v>
      </c>
    </row>
    <row r="341" spans="1:7" s="268" customFormat="1" x14ac:dyDescent="0.2">
      <c r="A341" s="276">
        <v>1</v>
      </c>
      <c r="B341" s="277" t="s">
        <v>1004</v>
      </c>
      <c r="C341" s="370" t="s">
        <v>701</v>
      </c>
      <c r="D341" s="274" t="s">
        <v>697</v>
      </c>
      <c r="E341" s="278">
        <v>1</v>
      </c>
      <c r="F341" s="281">
        <v>120191</v>
      </c>
      <c r="G341" s="280">
        <v>120191</v>
      </c>
    </row>
    <row r="342" spans="1:7" s="268" customFormat="1" x14ac:dyDescent="0.2">
      <c r="A342" s="276">
        <v>2</v>
      </c>
      <c r="B342" s="277" t="s">
        <v>1005</v>
      </c>
      <c r="C342" s="371"/>
      <c r="D342" s="274" t="s">
        <v>697</v>
      </c>
      <c r="E342" s="278">
        <v>1</v>
      </c>
      <c r="F342" s="281">
        <v>120191</v>
      </c>
      <c r="G342" s="280">
        <v>120191</v>
      </c>
    </row>
    <row r="343" spans="1:7" s="268" customFormat="1" x14ac:dyDescent="0.2">
      <c r="A343" s="276">
        <v>3</v>
      </c>
      <c r="B343" s="277" t="s">
        <v>1006</v>
      </c>
      <c r="C343" s="372"/>
      <c r="D343" s="274" t="s">
        <v>697</v>
      </c>
      <c r="E343" s="278">
        <v>1</v>
      </c>
      <c r="F343" s="281">
        <v>120191</v>
      </c>
      <c r="G343" s="280">
        <v>120191</v>
      </c>
    </row>
    <row r="344" spans="1:7" ht="15.75" customHeight="1" x14ac:dyDescent="0.2">
      <c r="A344" s="276">
        <v>4</v>
      </c>
      <c r="B344" s="277" t="s">
        <v>1007</v>
      </c>
      <c r="C344" s="370" t="s">
        <v>692</v>
      </c>
      <c r="D344" s="274" t="s">
        <v>693</v>
      </c>
      <c r="E344" s="274">
        <v>1</v>
      </c>
      <c r="F344" s="279">
        <v>1201909</v>
      </c>
      <c r="G344" s="280">
        <v>600955</v>
      </c>
    </row>
    <row r="345" spans="1:7" x14ac:dyDescent="0.2">
      <c r="A345" s="276">
        <v>5</v>
      </c>
      <c r="B345" s="277" t="s">
        <v>1008</v>
      </c>
      <c r="C345" s="371"/>
      <c r="D345" s="274" t="s">
        <v>693</v>
      </c>
      <c r="E345" s="274">
        <v>1</v>
      </c>
      <c r="F345" s="279">
        <v>1201909</v>
      </c>
      <c r="G345" s="280">
        <v>1201909</v>
      </c>
    </row>
    <row r="346" spans="1:7" x14ac:dyDescent="0.2">
      <c r="A346" s="276">
        <v>6</v>
      </c>
      <c r="B346" s="277" t="s">
        <v>1009</v>
      </c>
      <c r="C346" s="371"/>
      <c r="D346" s="274" t="s">
        <v>693</v>
      </c>
      <c r="E346" s="274">
        <v>1</v>
      </c>
      <c r="F346" s="279">
        <v>1201909</v>
      </c>
      <c r="G346" s="280">
        <v>1201909</v>
      </c>
    </row>
    <row r="347" spans="1:7" x14ac:dyDescent="0.2">
      <c r="A347" s="276">
        <v>7</v>
      </c>
      <c r="B347" s="277" t="s">
        <v>1010</v>
      </c>
      <c r="C347" s="371"/>
      <c r="D347" s="274" t="s">
        <v>693</v>
      </c>
      <c r="E347" s="274">
        <v>1</v>
      </c>
      <c r="F347" s="279">
        <v>1201909</v>
      </c>
      <c r="G347" s="280">
        <v>1201909</v>
      </c>
    </row>
    <row r="348" spans="1:7" x14ac:dyDescent="0.2">
      <c r="A348" s="276">
        <v>8</v>
      </c>
      <c r="B348" s="277" t="s">
        <v>1011</v>
      </c>
      <c r="C348" s="371"/>
      <c r="D348" s="274" t="s">
        <v>693</v>
      </c>
      <c r="E348" s="274">
        <v>1</v>
      </c>
      <c r="F348" s="279">
        <v>1201909</v>
      </c>
      <c r="G348" s="280">
        <v>1201909</v>
      </c>
    </row>
    <row r="349" spans="1:7" s="267" customFormat="1" x14ac:dyDescent="0.2">
      <c r="A349" s="276">
        <v>9</v>
      </c>
      <c r="B349" s="277" t="s">
        <v>1012</v>
      </c>
      <c r="C349" s="371"/>
      <c r="D349" s="274" t="s">
        <v>693</v>
      </c>
      <c r="E349" s="274">
        <v>1</v>
      </c>
      <c r="F349" s="279">
        <v>1201909</v>
      </c>
      <c r="G349" s="280">
        <v>1201909</v>
      </c>
    </row>
    <row r="350" spans="1:7" x14ac:dyDescent="0.2">
      <c r="A350" s="276">
        <v>10</v>
      </c>
      <c r="B350" s="277" t="s">
        <v>1013</v>
      </c>
      <c r="C350" s="371"/>
      <c r="D350" s="274" t="s">
        <v>693</v>
      </c>
      <c r="E350" s="274">
        <v>1</v>
      </c>
      <c r="F350" s="279">
        <v>1201909</v>
      </c>
      <c r="G350" s="280">
        <v>1201909</v>
      </c>
    </row>
    <row r="351" spans="1:7" x14ac:dyDescent="0.2">
      <c r="A351" s="276">
        <v>11</v>
      </c>
      <c r="B351" s="277" t="s">
        <v>1014</v>
      </c>
      <c r="C351" s="371"/>
      <c r="D351" s="274" t="s">
        <v>693</v>
      </c>
      <c r="E351" s="274">
        <v>1</v>
      </c>
      <c r="F351" s="279">
        <v>1201909</v>
      </c>
      <c r="G351" s="280">
        <v>1201909</v>
      </c>
    </row>
    <row r="352" spans="1:7" x14ac:dyDescent="0.2">
      <c r="A352" s="276">
        <v>12</v>
      </c>
      <c r="B352" s="277" t="s">
        <v>1015</v>
      </c>
      <c r="C352" s="371"/>
      <c r="D352" s="274" t="s">
        <v>693</v>
      </c>
      <c r="E352" s="274">
        <v>1</v>
      </c>
      <c r="F352" s="279">
        <v>1201909</v>
      </c>
      <c r="G352" s="280">
        <v>1201909</v>
      </c>
    </row>
    <row r="353" spans="1:7" x14ac:dyDescent="0.2">
      <c r="A353" s="276">
        <v>13</v>
      </c>
      <c r="B353" s="277" t="s">
        <v>1016</v>
      </c>
      <c r="C353" s="371"/>
      <c r="D353" s="274" t="s">
        <v>693</v>
      </c>
      <c r="E353" s="274">
        <v>1</v>
      </c>
      <c r="F353" s="279">
        <v>1201909</v>
      </c>
      <c r="G353" s="280">
        <v>1201909</v>
      </c>
    </row>
    <row r="354" spans="1:7" x14ac:dyDescent="0.2">
      <c r="A354" s="276">
        <v>14</v>
      </c>
      <c r="B354" s="277" t="s">
        <v>1017</v>
      </c>
      <c r="C354" s="371"/>
      <c r="D354" s="274" t="s">
        <v>693</v>
      </c>
      <c r="E354" s="274">
        <v>1</v>
      </c>
      <c r="F354" s="279">
        <v>1201909</v>
      </c>
      <c r="G354" s="280">
        <v>1201909</v>
      </c>
    </row>
    <row r="355" spans="1:7" x14ac:dyDescent="0.2">
      <c r="A355" s="276">
        <v>15</v>
      </c>
      <c r="B355" s="277" t="s">
        <v>1018</v>
      </c>
      <c r="C355" s="371"/>
      <c r="D355" s="274" t="s">
        <v>693</v>
      </c>
      <c r="E355" s="274">
        <v>1</v>
      </c>
      <c r="F355" s="279">
        <v>1201909</v>
      </c>
      <c r="G355" s="280">
        <v>1201909</v>
      </c>
    </row>
    <row r="356" spans="1:7" s="269" customFormat="1" x14ac:dyDescent="0.2">
      <c r="A356" s="276">
        <v>16</v>
      </c>
      <c r="B356" s="277" t="s">
        <v>1019</v>
      </c>
      <c r="C356" s="371"/>
      <c r="D356" s="274" t="s">
        <v>693</v>
      </c>
      <c r="E356" s="274">
        <v>1</v>
      </c>
      <c r="F356" s="279">
        <v>1201909</v>
      </c>
      <c r="G356" s="280">
        <v>1201909</v>
      </c>
    </row>
    <row r="357" spans="1:7" s="269" customFormat="1" x14ac:dyDescent="0.2">
      <c r="A357" s="276">
        <v>17</v>
      </c>
      <c r="B357" s="277" t="s">
        <v>1020</v>
      </c>
      <c r="C357" s="371"/>
      <c r="D357" s="274" t="s">
        <v>693</v>
      </c>
      <c r="E357" s="274">
        <v>1</v>
      </c>
      <c r="F357" s="279">
        <v>1201909</v>
      </c>
      <c r="G357" s="280">
        <v>1201909</v>
      </c>
    </row>
    <row r="358" spans="1:7" s="269" customFormat="1" x14ac:dyDescent="0.2">
      <c r="A358" s="276">
        <v>18</v>
      </c>
      <c r="B358" s="277" t="s">
        <v>1021</v>
      </c>
      <c r="C358" s="371"/>
      <c r="D358" s="274" t="s">
        <v>693</v>
      </c>
      <c r="E358" s="274">
        <v>1</v>
      </c>
      <c r="F358" s="279">
        <v>1201909</v>
      </c>
      <c r="G358" s="280">
        <v>1201909</v>
      </c>
    </row>
    <row r="359" spans="1:7" s="269" customFormat="1" x14ac:dyDescent="0.2">
      <c r="A359" s="276">
        <v>19</v>
      </c>
      <c r="B359" s="277" t="s">
        <v>1022</v>
      </c>
      <c r="C359" s="371"/>
      <c r="D359" s="274" t="s">
        <v>693</v>
      </c>
      <c r="E359" s="274">
        <v>1</v>
      </c>
      <c r="F359" s="279">
        <v>1201909</v>
      </c>
      <c r="G359" s="280">
        <v>1201909</v>
      </c>
    </row>
    <row r="360" spans="1:7" s="269" customFormat="1" x14ac:dyDescent="0.2">
      <c r="A360" s="276">
        <v>20</v>
      </c>
      <c r="B360" s="277" t="s">
        <v>1023</v>
      </c>
      <c r="C360" s="371"/>
      <c r="D360" s="274" t="s">
        <v>693</v>
      </c>
      <c r="E360" s="274">
        <v>1</v>
      </c>
      <c r="F360" s="279">
        <v>1201909</v>
      </c>
      <c r="G360" s="280">
        <v>1201909</v>
      </c>
    </row>
    <row r="361" spans="1:7" s="269" customFormat="1" x14ac:dyDescent="0.2">
      <c r="A361" s="276">
        <v>21</v>
      </c>
      <c r="B361" s="277" t="s">
        <v>1024</v>
      </c>
      <c r="C361" s="371"/>
      <c r="D361" s="274" t="s">
        <v>693</v>
      </c>
      <c r="E361" s="274">
        <v>1</v>
      </c>
      <c r="F361" s="279">
        <v>1201909</v>
      </c>
      <c r="G361" s="280">
        <v>1201909</v>
      </c>
    </row>
    <row r="362" spans="1:7" s="269" customFormat="1" x14ac:dyDescent="0.2">
      <c r="A362" s="276">
        <v>22</v>
      </c>
      <c r="B362" s="277" t="s">
        <v>1025</v>
      </c>
      <c r="C362" s="372"/>
      <c r="D362" s="274" t="s">
        <v>693</v>
      </c>
      <c r="E362" s="274">
        <v>1</v>
      </c>
      <c r="F362" s="279">
        <v>1201909</v>
      </c>
      <c r="G362" s="280">
        <v>1201909</v>
      </c>
    </row>
    <row r="363" spans="1:7" s="269" customFormat="1" x14ac:dyDescent="0.2">
      <c r="A363" s="276">
        <v>23</v>
      </c>
      <c r="B363" s="277" t="s">
        <v>1026</v>
      </c>
      <c r="C363" s="370" t="s">
        <v>774</v>
      </c>
      <c r="D363" s="274" t="s">
        <v>693</v>
      </c>
      <c r="E363" s="278">
        <v>1</v>
      </c>
      <c r="F363" s="279">
        <v>1904026</v>
      </c>
      <c r="G363" s="280">
        <v>1904026</v>
      </c>
    </row>
    <row r="364" spans="1:7" s="269" customFormat="1" x14ac:dyDescent="0.2">
      <c r="A364" s="276">
        <v>24</v>
      </c>
      <c r="B364" s="277" t="s">
        <v>1027</v>
      </c>
      <c r="C364" s="372"/>
      <c r="D364" s="274" t="s">
        <v>693</v>
      </c>
      <c r="E364" s="278">
        <v>1</v>
      </c>
      <c r="F364" s="279">
        <v>1904026</v>
      </c>
      <c r="G364" s="280">
        <v>1904026</v>
      </c>
    </row>
    <row r="365" spans="1:7" s="269" customFormat="1" x14ac:dyDescent="0.2">
      <c r="A365" s="271">
        <v>560072</v>
      </c>
      <c r="B365" s="272" t="s">
        <v>207</v>
      </c>
      <c r="C365" s="273"/>
      <c r="D365" s="274"/>
      <c r="E365" s="273"/>
      <c r="F365" s="275">
        <f>SUM(F366:F392)</f>
        <v>23196849</v>
      </c>
      <c r="G365" s="275">
        <f>SUM(G366:G392)</f>
        <v>23196849</v>
      </c>
    </row>
    <row r="366" spans="1:7" s="269" customFormat="1" x14ac:dyDescent="0.2">
      <c r="A366" s="276">
        <v>1</v>
      </c>
      <c r="B366" s="277" t="s">
        <v>1028</v>
      </c>
      <c r="C366" s="370" t="s">
        <v>701</v>
      </c>
      <c r="D366" s="274" t="s">
        <v>697</v>
      </c>
      <c r="E366" s="278">
        <v>1</v>
      </c>
      <c r="F366" s="281">
        <v>120191</v>
      </c>
      <c r="G366" s="280">
        <v>120191</v>
      </c>
    </row>
    <row r="367" spans="1:7" s="269" customFormat="1" x14ac:dyDescent="0.2">
      <c r="A367" s="276">
        <v>2</v>
      </c>
      <c r="B367" s="277" t="s">
        <v>1029</v>
      </c>
      <c r="C367" s="371"/>
      <c r="D367" s="274" t="s">
        <v>697</v>
      </c>
      <c r="E367" s="278">
        <v>1</v>
      </c>
      <c r="F367" s="281">
        <v>120191</v>
      </c>
      <c r="G367" s="280">
        <v>120191</v>
      </c>
    </row>
    <row r="368" spans="1:7" s="269" customFormat="1" ht="15.75" customHeight="1" x14ac:dyDescent="0.2">
      <c r="A368" s="276">
        <v>3</v>
      </c>
      <c r="B368" s="277" t="s">
        <v>1030</v>
      </c>
      <c r="C368" s="372"/>
      <c r="D368" s="274" t="s">
        <v>697</v>
      </c>
      <c r="E368" s="278">
        <v>1</v>
      </c>
      <c r="F368" s="281">
        <v>120191</v>
      </c>
      <c r="G368" s="280">
        <v>120191</v>
      </c>
    </row>
    <row r="369" spans="1:7" s="269" customFormat="1" x14ac:dyDescent="0.2">
      <c r="A369" s="276">
        <v>4</v>
      </c>
      <c r="B369" s="277" t="s">
        <v>1031</v>
      </c>
      <c r="C369" s="370" t="s">
        <v>692</v>
      </c>
      <c r="D369" s="274" t="s">
        <v>697</v>
      </c>
      <c r="E369" s="278">
        <v>0.5</v>
      </c>
      <c r="F369" s="279">
        <v>600955</v>
      </c>
      <c r="G369" s="280">
        <v>600955</v>
      </c>
    </row>
    <row r="370" spans="1:7" s="269" customFormat="1" x14ac:dyDescent="0.2">
      <c r="A370" s="276">
        <v>5</v>
      </c>
      <c r="B370" s="277" t="s">
        <v>1032</v>
      </c>
      <c r="C370" s="371"/>
      <c r="D370" s="274" t="s">
        <v>693</v>
      </c>
      <c r="E370" s="274">
        <v>1</v>
      </c>
      <c r="F370" s="279">
        <v>1201909</v>
      </c>
      <c r="G370" s="280">
        <v>1201909</v>
      </c>
    </row>
    <row r="371" spans="1:7" s="269" customFormat="1" x14ac:dyDescent="0.2">
      <c r="A371" s="276">
        <v>6</v>
      </c>
      <c r="B371" s="277" t="s">
        <v>1033</v>
      </c>
      <c r="C371" s="371"/>
      <c r="D371" s="274" t="s">
        <v>697</v>
      </c>
      <c r="E371" s="278">
        <v>0.5</v>
      </c>
      <c r="F371" s="279">
        <v>600955</v>
      </c>
      <c r="G371" s="280">
        <v>600955</v>
      </c>
    </row>
    <row r="372" spans="1:7" x14ac:dyDescent="0.2">
      <c r="A372" s="276">
        <v>7</v>
      </c>
      <c r="B372" s="277" t="s">
        <v>1034</v>
      </c>
      <c r="C372" s="371"/>
      <c r="D372" s="274" t="s">
        <v>697</v>
      </c>
      <c r="E372" s="278">
        <v>0.5</v>
      </c>
      <c r="F372" s="279">
        <v>600955</v>
      </c>
      <c r="G372" s="280">
        <v>600955</v>
      </c>
    </row>
    <row r="373" spans="1:7" x14ac:dyDescent="0.2">
      <c r="A373" s="276">
        <v>8</v>
      </c>
      <c r="B373" s="277" t="s">
        <v>1035</v>
      </c>
      <c r="C373" s="371"/>
      <c r="D373" s="274" t="s">
        <v>697</v>
      </c>
      <c r="E373" s="278">
        <v>0.5</v>
      </c>
      <c r="F373" s="279">
        <v>600955</v>
      </c>
      <c r="G373" s="280">
        <v>600955</v>
      </c>
    </row>
    <row r="374" spans="1:7" x14ac:dyDescent="0.2">
      <c r="A374" s="276">
        <v>9</v>
      </c>
      <c r="B374" s="277" t="s">
        <v>1036</v>
      </c>
      <c r="C374" s="371"/>
      <c r="D374" s="274" t="s">
        <v>693</v>
      </c>
      <c r="E374" s="274">
        <v>1</v>
      </c>
      <c r="F374" s="279">
        <v>1201909</v>
      </c>
      <c r="G374" s="280">
        <v>1201909</v>
      </c>
    </row>
    <row r="375" spans="1:7" x14ac:dyDescent="0.2">
      <c r="A375" s="276">
        <v>10</v>
      </c>
      <c r="B375" s="277" t="s">
        <v>1037</v>
      </c>
      <c r="C375" s="371"/>
      <c r="D375" s="274" t="s">
        <v>697</v>
      </c>
      <c r="E375" s="278">
        <v>0.5</v>
      </c>
      <c r="F375" s="279">
        <v>600955</v>
      </c>
      <c r="G375" s="280">
        <v>600955</v>
      </c>
    </row>
    <row r="376" spans="1:7" x14ac:dyDescent="0.2">
      <c r="A376" s="276">
        <v>11</v>
      </c>
      <c r="B376" s="277" t="s">
        <v>1038</v>
      </c>
      <c r="C376" s="371"/>
      <c r="D376" s="274" t="s">
        <v>697</v>
      </c>
      <c r="E376" s="278">
        <v>0.5</v>
      </c>
      <c r="F376" s="279">
        <v>600955</v>
      </c>
      <c r="G376" s="280">
        <v>600955</v>
      </c>
    </row>
    <row r="377" spans="1:7" x14ac:dyDescent="0.2">
      <c r="A377" s="276">
        <v>12</v>
      </c>
      <c r="B377" s="277" t="s">
        <v>1039</v>
      </c>
      <c r="C377" s="371"/>
      <c r="D377" s="274" t="s">
        <v>697</v>
      </c>
      <c r="E377" s="278">
        <v>0.5</v>
      </c>
      <c r="F377" s="279">
        <v>600955</v>
      </c>
      <c r="G377" s="280">
        <v>600955</v>
      </c>
    </row>
    <row r="378" spans="1:7" x14ac:dyDescent="0.2">
      <c r="A378" s="276">
        <v>13</v>
      </c>
      <c r="B378" s="277" t="s">
        <v>1040</v>
      </c>
      <c r="C378" s="371"/>
      <c r="D378" s="274" t="s">
        <v>693</v>
      </c>
      <c r="E378" s="274">
        <v>1</v>
      </c>
      <c r="F378" s="279">
        <v>1201909</v>
      </c>
      <c r="G378" s="280">
        <v>1201909</v>
      </c>
    </row>
    <row r="379" spans="1:7" x14ac:dyDescent="0.2">
      <c r="A379" s="276">
        <v>14</v>
      </c>
      <c r="B379" s="277" t="s">
        <v>1041</v>
      </c>
      <c r="C379" s="371"/>
      <c r="D379" s="274" t="s">
        <v>697</v>
      </c>
      <c r="E379" s="278">
        <v>0.5</v>
      </c>
      <c r="F379" s="279">
        <v>600955</v>
      </c>
      <c r="G379" s="280">
        <v>600955</v>
      </c>
    </row>
    <row r="380" spans="1:7" x14ac:dyDescent="0.2">
      <c r="A380" s="276">
        <v>15</v>
      </c>
      <c r="B380" s="277" t="s">
        <v>1042</v>
      </c>
      <c r="C380" s="371"/>
      <c r="D380" s="274" t="s">
        <v>693</v>
      </c>
      <c r="E380" s="274">
        <v>1</v>
      </c>
      <c r="F380" s="279">
        <v>1201909</v>
      </c>
      <c r="G380" s="280">
        <v>1201909</v>
      </c>
    </row>
    <row r="381" spans="1:7" x14ac:dyDescent="0.2">
      <c r="A381" s="276">
        <v>16</v>
      </c>
      <c r="B381" s="277" t="s">
        <v>1043</v>
      </c>
      <c r="C381" s="371"/>
      <c r="D381" s="274" t="s">
        <v>697</v>
      </c>
      <c r="E381" s="278">
        <v>0.5</v>
      </c>
      <c r="F381" s="279">
        <v>600955</v>
      </c>
      <c r="G381" s="280">
        <v>600955</v>
      </c>
    </row>
    <row r="382" spans="1:7" x14ac:dyDescent="0.2">
      <c r="A382" s="276">
        <v>17</v>
      </c>
      <c r="B382" s="277" t="s">
        <v>1044</v>
      </c>
      <c r="C382" s="371"/>
      <c r="D382" s="274" t="s">
        <v>693</v>
      </c>
      <c r="E382" s="274">
        <v>1</v>
      </c>
      <c r="F382" s="279">
        <v>1201909</v>
      </c>
      <c r="G382" s="280">
        <v>1201909</v>
      </c>
    </row>
    <row r="383" spans="1:7" x14ac:dyDescent="0.2">
      <c r="A383" s="276">
        <v>18</v>
      </c>
      <c r="B383" s="277" t="s">
        <v>1045</v>
      </c>
      <c r="C383" s="371"/>
      <c r="D383" s="274" t="s">
        <v>697</v>
      </c>
      <c r="E383" s="278">
        <v>0.5</v>
      </c>
      <c r="F383" s="279">
        <v>600955</v>
      </c>
      <c r="G383" s="280">
        <v>600955</v>
      </c>
    </row>
    <row r="384" spans="1:7" x14ac:dyDescent="0.2">
      <c r="A384" s="276">
        <v>19</v>
      </c>
      <c r="B384" s="277" t="s">
        <v>1046</v>
      </c>
      <c r="C384" s="371"/>
      <c r="D384" s="274" t="s">
        <v>693</v>
      </c>
      <c r="E384" s="274">
        <v>1</v>
      </c>
      <c r="F384" s="279">
        <v>1201909</v>
      </c>
      <c r="G384" s="280">
        <v>1201909</v>
      </c>
    </row>
    <row r="385" spans="1:7" x14ac:dyDescent="0.2">
      <c r="A385" s="276">
        <v>20</v>
      </c>
      <c r="B385" s="277" t="s">
        <v>1047</v>
      </c>
      <c r="C385" s="371"/>
      <c r="D385" s="274" t="s">
        <v>693</v>
      </c>
      <c r="E385" s="274">
        <v>1</v>
      </c>
      <c r="F385" s="279">
        <v>1201909</v>
      </c>
      <c r="G385" s="280">
        <v>1201909</v>
      </c>
    </row>
    <row r="386" spans="1:7" ht="15.75" customHeight="1" x14ac:dyDescent="0.2">
      <c r="A386" s="276">
        <v>21</v>
      </c>
      <c r="B386" s="277" t="s">
        <v>1048</v>
      </c>
      <c r="C386" s="371"/>
      <c r="D386" s="274" t="s">
        <v>693</v>
      </c>
      <c r="E386" s="274">
        <v>1</v>
      </c>
      <c r="F386" s="279">
        <v>1201909</v>
      </c>
      <c r="G386" s="280">
        <v>1201909</v>
      </c>
    </row>
    <row r="387" spans="1:7" x14ac:dyDescent="0.2">
      <c r="A387" s="276">
        <v>22</v>
      </c>
      <c r="B387" s="277" t="s">
        <v>1049</v>
      </c>
      <c r="C387" s="371"/>
      <c r="D387" s="274" t="s">
        <v>693</v>
      </c>
      <c r="E387" s="274">
        <v>1</v>
      </c>
      <c r="F387" s="279">
        <v>1201909</v>
      </c>
      <c r="G387" s="280">
        <v>1201909</v>
      </c>
    </row>
    <row r="388" spans="1:7" x14ac:dyDescent="0.2">
      <c r="A388" s="276">
        <v>23</v>
      </c>
      <c r="B388" s="277" t="s">
        <v>1050</v>
      </c>
      <c r="C388" s="371"/>
      <c r="D388" s="274" t="s">
        <v>693</v>
      </c>
      <c r="E388" s="274">
        <v>1</v>
      </c>
      <c r="F388" s="279">
        <v>1201909</v>
      </c>
      <c r="G388" s="280">
        <v>1201909</v>
      </c>
    </row>
    <row r="389" spans="1:7" x14ac:dyDescent="0.2">
      <c r="A389" s="276">
        <v>24</v>
      </c>
      <c r="B389" s="277" t="s">
        <v>1051</v>
      </c>
      <c r="C389" s="371"/>
      <c r="D389" s="274" t="s">
        <v>693</v>
      </c>
      <c r="E389" s="274">
        <v>1</v>
      </c>
      <c r="F389" s="279">
        <v>1201909</v>
      </c>
      <c r="G389" s="280">
        <v>1201909</v>
      </c>
    </row>
    <row r="390" spans="1:7" x14ac:dyDescent="0.2">
      <c r="A390" s="276">
        <v>25</v>
      </c>
      <c r="B390" s="277" t="s">
        <v>1052</v>
      </c>
      <c r="C390" s="371"/>
      <c r="D390" s="274" t="s">
        <v>693</v>
      </c>
      <c r="E390" s="274">
        <v>1</v>
      </c>
      <c r="F390" s="279">
        <v>1201909</v>
      </c>
      <c r="G390" s="280">
        <v>1201909</v>
      </c>
    </row>
    <row r="391" spans="1:7" x14ac:dyDescent="0.2">
      <c r="A391" s="276">
        <v>26</v>
      </c>
      <c r="B391" s="277" t="s">
        <v>1053</v>
      </c>
      <c r="C391" s="371"/>
      <c r="D391" s="274" t="s">
        <v>693</v>
      </c>
      <c r="E391" s="274">
        <v>1</v>
      </c>
      <c r="F391" s="279">
        <v>1201909</v>
      </c>
      <c r="G391" s="280">
        <v>1201909</v>
      </c>
    </row>
    <row r="392" spans="1:7" x14ac:dyDescent="0.2">
      <c r="A392" s="276">
        <v>27</v>
      </c>
      <c r="B392" s="277" t="s">
        <v>1054</v>
      </c>
      <c r="C392" s="372"/>
      <c r="D392" s="274" t="s">
        <v>693</v>
      </c>
      <c r="E392" s="274">
        <v>1</v>
      </c>
      <c r="F392" s="279">
        <v>1201909</v>
      </c>
      <c r="G392" s="280">
        <v>1201909</v>
      </c>
    </row>
    <row r="393" spans="1:7" x14ac:dyDescent="0.2">
      <c r="A393" s="271">
        <v>560074</v>
      </c>
      <c r="B393" s="272" t="s">
        <v>209</v>
      </c>
      <c r="C393" s="273"/>
      <c r="D393" s="274"/>
      <c r="E393" s="273"/>
      <c r="F393" s="275">
        <f>SUM(F394:F408)</f>
        <v>11778711</v>
      </c>
      <c r="G393" s="275">
        <f>SUM(G394:G408)</f>
        <v>11778711</v>
      </c>
    </row>
    <row r="394" spans="1:7" x14ac:dyDescent="0.2">
      <c r="A394" s="276">
        <v>1</v>
      </c>
      <c r="B394" s="277" t="s">
        <v>1055</v>
      </c>
      <c r="C394" s="370" t="s">
        <v>701</v>
      </c>
      <c r="D394" s="274" t="s">
        <v>697</v>
      </c>
      <c r="E394" s="278">
        <v>1</v>
      </c>
      <c r="F394" s="281">
        <v>120191</v>
      </c>
      <c r="G394" s="280">
        <v>120191</v>
      </c>
    </row>
    <row r="395" spans="1:7" x14ac:dyDescent="0.2">
      <c r="A395" s="276">
        <v>2</v>
      </c>
      <c r="B395" s="277" t="s">
        <v>1056</v>
      </c>
      <c r="C395" s="371"/>
      <c r="D395" s="274" t="s">
        <v>697</v>
      </c>
      <c r="E395" s="278">
        <v>1</v>
      </c>
      <c r="F395" s="281">
        <v>120191</v>
      </c>
      <c r="G395" s="280">
        <v>120191</v>
      </c>
    </row>
    <row r="396" spans="1:7" x14ac:dyDescent="0.2">
      <c r="A396" s="276">
        <v>3</v>
      </c>
      <c r="B396" s="277" t="s">
        <v>1057</v>
      </c>
      <c r="C396" s="372"/>
      <c r="D396" s="274" t="s">
        <v>697</v>
      </c>
      <c r="E396" s="278">
        <v>1</v>
      </c>
      <c r="F396" s="281">
        <v>120191</v>
      </c>
      <c r="G396" s="280">
        <v>120191</v>
      </c>
    </row>
    <row r="397" spans="1:7" x14ac:dyDescent="0.2">
      <c r="A397" s="276">
        <v>4</v>
      </c>
      <c r="B397" s="277" t="s">
        <v>1058</v>
      </c>
      <c r="C397" s="370" t="s">
        <v>692</v>
      </c>
      <c r="D397" s="274" t="s">
        <v>693</v>
      </c>
      <c r="E397" s="274">
        <v>1</v>
      </c>
      <c r="F397" s="279">
        <v>1201909</v>
      </c>
      <c r="G397" s="280">
        <v>1201909</v>
      </c>
    </row>
    <row r="398" spans="1:7" x14ac:dyDescent="0.2">
      <c r="A398" s="276">
        <v>5</v>
      </c>
      <c r="B398" s="277" t="s">
        <v>1059</v>
      </c>
      <c r="C398" s="371"/>
      <c r="D398" s="274" t="s">
        <v>693</v>
      </c>
      <c r="E398" s="274">
        <v>1</v>
      </c>
      <c r="F398" s="279">
        <v>1201909</v>
      </c>
      <c r="G398" s="280">
        <v>1201909</v>
      </c>
    </row>
    <row r="399" spans="1:7" s="267" customFormat="1" x14ac:dyDescent="0.2">
      <c r="A399" s="276">
        <v>6</v>
      </c>
      <c r="B399" s="277" t="s">
        <v>969</v>
      </c>
      <c r="C399" s="371"/>
      <c r="D399" s="274" t="s">
        <v>697</v>
      </c>
      <c r="E399" s="278">
        <v>0.5</v>
      </c>
      <c r="F399" s="279">
        <v>600955</v>
      </c>
      <c r="G399" s="280">
        <v>600955</v>
      </c>
    </row>
    <row r="400" spans="1:7" s="268" customFormat="1" x14ac:dyDescent="0.2">
      <c r="A400" s="276">
        <v>7</v>
      </c>
      <c r="B400" s="277" t="s">
        <v>1060</v>
      </c>
      <c r="C400" s="371"/>
      <c r="D400" s="274" t="s">
        <v>697</v>
      </c>
      <c r="E400" s="278">
        <v>0.5</v>
      </c>
      <c r="F400" s="279">
        <v>600955</v>
      </c>
      <c r="G400" s="280">
        <v>600955</v>
      </c>
    </row>
    <row r="401" spans="1:7" s="268" customFormat="1" x14ac:dyDescent="0.2">
      <c r="A401" s="276">
        <v>8</v>
      </c>
      <c r="B401" s="277" t="s">
        <v>1061</v>
      </c>
      <c r="C401" s="371"/>
      <c r="D401" s="274" t="s">
        <v>693</v>
      </c>
      <c r="E401" s="274">
        <v>1</v>
      </c>
      <c r="F401" s="279">
        <v>1201909</v>
      </c>
      <c r="G401" s="280">
        <v>1201909</v>
      </c>
    </row>
    <row r="402" spans="1:7" s="268" customFormat="1" x14ac:dyDescent="0.2">
      <c r="A402" s="276">
        <v>9</v>
      </c>
      <c r="B402" s="277" t="s">
        <v>755</v>
      </c>
      <c r="C402" s="371"/>
      <c r="D402" s="274" t="s">
        <v>693</v>
      </c>
      <c r="E402" s="274">
        <v>1</v>
      </c>
      <c r="F402" s="279">
        <v>1201909</v>
      </c>
      <c r="G402" s="280">
        <v>1201909</v>
      </c>
    </row>
    <row r="403" spans="1:7" s="268" customFormat="1" x14ac:dyDescent="0.2">
      <c r="A403" s="276">
        <v>10</v>
      </c>
      <c r="B403" s="277" t="s">
        <v>1062</v>
      </c>
      <c r="C403" s="371"/>
      <c r="D403" s="274" t="s">
        <v>697</v>
      </c>
      <c r="E403" s="278">
        <v>0.5</v>
      </c>
      <c r="F403" s="279">
        <v>600955</v>
      </c>
      <c r="G403" s="280">
        <v>600955</v>
      </c>
    </row>
    <row r="404" spans="1:7" s="268" customFormat="1" x14ac:dyDescent="0.2">
      <c r="A404" s="276">
        <v>11</v>
      </c>
      <c r="B404" s="277" t="s">
        <v>973</v>
      </c>
      <c r="C404" s="371"/>
      <c r="D404" s="274" t="s">
        <v>697</v>
      </c>
      <c r="E404" s="278">
        <v>0.5</v>
      </c>
      <c r="F404" s="279">
        <v>600955</v>
      </c>
      <c r="G404" s="280">
        <v>600955</v>
      </c>
    </row>
    <row r="405" spans="1:7" s="268" customFormat="1" x14ac:dyDescent="0.2">
      <c r="A405" s="276">
        <v>12</v>
      </c>
      <c r="B405" s="277" t="s">
        <v>1063</v>
      </c>
      <c r="C405" s="371"/>
      <c r="D405" s="274" t="s">
        <v>693</v>
      </c>
      <c r="E405" s="274">
        <v>1</v>
      </c>
      <c r="F405" s="279">
        <v>1201909</v>
      </c>
      <c r="G405" s="280">
        <v>1201909</v>
      </c>
    </row>
    <row r="406" spans="1:7" s="268" customFormat="1" x14ac:dyDescent="0.2">
      <c r="A406" s="276">
        <v>13</v>
      </c>
      <c r="B406" s="277" t="s">
        <v>1064</v>
      </c>
      <c r="C406" s="371"/>
      <c r="D406" s="274" t="s">
        <v>693</v>
      </c>
      <c r="E406" s="274">
        <v>1</v>
      </c>
      <c r="F406" s="279">
        <v>1201909</v>
      </c>
      <c r="G406" s="280">
        <v>1201909</v>
      </c>
    </row>
    <row r="407" spans="1:7" s="268" customFormat="1" x14ac:dyDescent="0.2">
      <c r="A407" s="276">
        <v>14</v>
      </c>
      <c r="B407" s="277" t="s">
        <v>1065</v>
      </c>
      <c r="C407" s="371"/>
      <c r="D407" s="274" t="s">
        <v>693</v>
      </c>
      <c r="E407" s="274">
        <v>1</v>
      </c>
      <c r="F407" s="279">
        <v>1201909</v>
      </c>
      <c r="G407" s="280">
        <v>1201909</v>
      </c>
    </row>
    <row r="408" spans="1:7" s="268" customFormat="1" x14ac:dyDescent="0.2">
      <c r="A408" s="276">
        <v>15</v>
      </c>
      <c r="B408" s="277" t="s">
        <v>1066</v>
      </c>
      <c r="C408" s="372"/>
      <c r="D408" s="274" t="s">
        <v>697</v>
      </c>
      <c r="E408" s="278">
        <v>0.5</v>
      </c>
      <c r="F408" s="279">
        <v>600955</v>
      </c>
      <c r="G408" s="280">
        <v>600955</v>
      </c>
    </row>
    <row r="409" spans="1:7" s="268" customFormat="1" x14ac:dyDescent="0.2">
      <c r="A409" s="271">
        <v>560075</v>
      </c>
      <c r="B409" s="272" t="s">
        <v>211</v>
      </c>
      <c r="C409" s="273"/>
      <c r="D409" s="274"/>
      <c r="E409" s="273"/>
      <c r="F409" s="275">
        <f>SUM(F410:F450)</f>
        <v>35937087</v>
      </c>
      <c r="G409" s="275">
        <f>SUM(G410:G450)</f>
        <v>36538045</v>
      </c>
    </row>
    <row r="410" spans="1:7" s="268" customFormat="1" x14ac:dyDescent="0.2">
      <c r="A410" s="276">
        <v>1</v>
      </c>
      <c r="B410" s="277" t="s">
        <v>1067</v>
      </c>
      <c r="C410" s="370" t="s">
        <v>701</v>
      </c>
      <c r="D410" s="274" t="s">
        <v>697</v>
      </c>
      <c r="E410" s="278">
        <v>1</v>
      </c>
      <c r="F410" s="281">
        <v>120191</v>
      </c>
      <c r="G410" s="280">
        <v>120191</v>
      </c>
    </row>
    <row r="411" spans="1:7" s="268" customFormat="1" x14ac:dyDescent="0.2">
      <c r="A411" s="276">
        <v>2</v>
      </c>
      <c r="B411" s="277" t="s">
        <v>1068</v>
      </c>
      <c r="C411" s="371"/>
      <c r="D411" s="274" t="s">
        <v>697</v>
      </c>
      <c r="E411" s="278">
        <v>1</v>
      </c>
      <c r="F411" s="281">
        <v>120191</v>
      </c>
      <c r="G411" s="280">
        <v>120191</v>
      </c>
    </row>
    <row r="412" spans="1:7" s="268" customFormat="1" x14ac:dyDescent="0.2">
      <c r="A412" s="276">
        <v>3</v>
      </c>
      <c r="B412" s="277" t="s">
        <v>1069</v>
      </c>
      <c r="C412" s="371"/>
      <c r="D412" s="274" t="s">
        <v>697</v>
      </c>
      <c r="E412" s="278">
        <v>1</v>
      </c>
      <c r="F412" s="281">
        <v>120191</v>
      </c>
      <c r="G412" s="280">
        <v>120191</v>
      </c>
    </row>
    <row r="413" spans="1:7" s="268" customFormat="1" x14ac:dyDescent="0.2">
      <c r="A413" s="276">
        <v>4</v>
      </c>
      <c r="B413" s="277" t="s">
        <v>1070</v>
      </c>
      <c r="C413" s="372"/>
      <c r="D413" s="274" t="s">
        <v>697</v>
      </c>
      <c r="E413" s="278">
        <v>1</v>
      </c>
      <c r="F413" s="281">
        <v>120191</v>
      </c>
      <c r="G413" s="280">
        <v>360574</v>
      </c>
    </row>
    <row r="414" spans="1:7" s="268" customFormat="1" ht="16.5" customHeight="1" x14ac:dyDescent="0.2">
      <c r="A414" s="276">
        <v>5</v>
      </c>
      <c r="B414" s="277" t="s">
        <v>1020</v>
      </c>
      <c r="C414" s="370" t="s">
        <v>692</v>
      </c>
      <c r="D414" s="274" t="s">
        <v>697</v>
      </c>
      <c r="E414" s="278">
        <v>0.5</v>
      </c>
      <c r="F414" s="279">
        <v>600955</v>
      </c>
      <c r="G414" s="280">
        <v>360574</v>
      </c>
    </row>
    <row r="415" spans="1:7" s="268" customFormat="1" x14ac:dyDescent="0.2">
      <c r="A415" s="276">
        <v>6</v>
      </c>
      <c r="B415" s="277" t="s">
        <v>1071</v>
      </c>
      <c r="C415" s="371"/>
      <c r="D415" s="274" t="s">
        <v>693</v>
      </c>
      <c r="E415" s="274">
        <v>1</v>
      </c>
      <c r="F415" s="279">
        <v>1201909</v>
      </c>
      <c r="G415" s="280">
        <v>1201909</v>
      </c>
    </row>
    <row r="416" spans="1:7" x14ac:dyDescent="0.2">
      <c r="A416" s="276">
        <v>7</v>
      </c>
      <c r="B416" s="277" t="s">
        <v>784</v>
      </c>
      <c r="C416" s="371"/>
      <c r="D416" s="274" t="s">
        <v>697</v>
      </c>
      <c r="E416" s="278">
        <v>0.5</v>
      </c>
      <c r="F416" s="279">
        <v>600955</v>
      </c>
      <c r="G416" s="280">
        <v>600955</v>
      </c>
    </row>
    <row r="417" spans="1:7" x14ac:dyDescent="0.2">
      <c r="A417" s="276">
        <v>8</v>
      </c>
      <c r="B417" s="277" t="s">
        <v>766</v>
      </c>
      <c r="C417" s="371"/>
      <c r="D417" s="274" t="s">
        <v>693</v>
      </c>
      <c r="E417" s="274">
        <v>1</v>
      </c>
      <c r="F417" s="279">
        <v>1201909</v>
      </c>
      <c r="G417" s="280">
        <v>1201909</v>
      </c>
    </row>
    <row r="418" spans="1:7" ht="15.75" customHeight="1" x14ac:dyDescent="0.2">
      <c r="A418" s="276">
        <v>9</v>
      </c>
      <c r="B418" s="277" t="s">
        <v>1072</v>
      </c>
      <c r="C418" s="371"/>
      <c r="D418" s="274" t="s">
        <v>697</v>
      </c>
      <c r="E418" s="278">
        <v>0.5</v>
      </c>
      <c r="F418" s="279">
        <v>600955</v>
      </c>
      <c r="G418" s="280">
        <v>600955</v>
      </c>
    </row>
    <row r="419" spans="1:7" x14ac:dyDescent="0.2">
      <c r="A419" s="276">
        <v>10</v>
      </c>
      <c r="B419" s="277" t="s">
        <v>1073</v>
      </c>
      <c r="C419" s="371"/>
      <c r="D419" s="274" t="s">
        <v>697</v>
      </c>
      <c r="E419" s="278">
        <v>0.5</v>
      </c>
      <c r="F419" s="279">
        <v>600955</v>
      </c>
      <c r="G419" s="280">
        <v>600955</v>
      </c>
    </row>
    <row r="420" spans="1:7" x14ac:dyDescent="0.2">
      <c r="A420" s="276">
        <v>11</v>
      </c>
      <c r="B420" s="277" t="s">
        <v>1074</v>
      </c>
      <c r="C420" s="371"/>
      <c r="D420" s="274" t="s">
        <v>697</v>
      </c>
      <c r="E420" s="278">
        <v>0.5</v>
      </c>
      <c r="F420" s="279">
        <v>600955</v>
      </c>
      <c r="G420" s="280">
        <v>600955</v>
      </c>
    </row>
    <row r="421" spans="1:7" x14ac:dyDescent="0.2">
      <c r="A421" s="276">
        <v>12</v>
      </c>
      <c r="B421" s="277" t="s">
        <v>715</v>
      </c>
      <c r="C421" s="371"/>
      <c r="D421" s="274" t="s">
        <v>693</v>
      </c>
      <c r="E421" s="274">
        <v>1</v>
      </c>
      <c r="F421" s="279">
        <v>1201909</v>
      </c>
      <c r="G421" s="280">
        <v>1201909</v>
      </c>
    </row>
    <row r="422" spans="1:7" x14ac:dyDescent="0.2">
      <c r="A422" s="276">
        <v>13</v>
      </c>
      <c r="B422" s="277" t="s">
        <v>1075</v>
      </c>
      <c r="C422" s="371"/>
      <c r="D422" s="274" t="s">
        <v>697</v>
      </c>
      <c r="E422" s="278">
        <v>0.5</v>
      </c>
      <c r="F422" s="279">
        <v>600955</v>
      </c>
      <c r="G422" s="280">
        <v>600955</v>
      </c>
    </row>
    <row r="423" spans="1:7" s="267" customFormat="1" x14ac:dyDescent="0.2">
      <c r="A423" s="276">
        <v>14</v>
      </c>
      <c r="B423" s="277" t="s">
        <v>1076</v>
      </c>
      <c r="C423" s="371"/>
      <c r="D423" s="274" t="s">
        <v>693</v>
      </c>
      <c r="E423" s="274">
        <v>1</v>
      </c>
      <c r="F423" s="279">
        <v>1201909</v>
      </c>
      <c r="G423" s="280">
        <v>1201909</v>
      </c>
    </row>
    <row r="424" spans="1:7" x14ac:dyDescent="0.2">
      <c r="A424" s="276">
        <v>15</v>
      </c>
      <c r="B424" s="277" t="s">
        <v>1077</v>
      </c>
      <c r="C424" s="371"/>
      <c r="D424" s="274" t="s">
        <v>697</v>
      </c>
      <c r="E424" s="278">
        <v>0.5</v>
      </c>
      <c r="F424" s="279">
        <v>600955</v>
      </c>
      <c r="G424" s="280">
        <v>600955</v>
      </c>
    </row>
    <row r="425" spans="1:7" x14ac:dyDescent="0.2">
      <c r="A425" s="276">
        <v>16</v>
      </c>
      <c r="B425" s="277" t="s">
        <v>1078</v>
      </c>
      <c r="C425" s="371"/>
      <c r="D425" s="274" t="s">
        <v>697</v>
      </c>
      <c r="E425" s="278">
        <v>0.5</v>
      </c>
      <c r="F425" s="279">
        <v>600955</v>
      </c>
      <c r="G425" s="280">
        <v>600955</v>
      </c>
    </row>
    <row r="426" spans="1:7" x14ac:dyDescent="0.2">
      <c r="A426" s="276">
        <v>17</v>
      </c>
      <c r="B426" s="277" t="s">
        <v>1079</v>
      </c>
      <c r="C426" s="371"/>
      <c r="D426" s="274" t="s">
        <v>693</v>
      </c>
      <c r="E426" s="274">
        <v>1</v>
      </c>
      <c r="F426" s="279">
        <v>1201909</v>
      </c>
      <c r="G426" s="280">
        <v>1201909</v>
      </c>
    </row>
    <row r="427" spans="1:7" s="268" customFormat="1" x14ac:dyDescent="0.2">
      <c r="A427" s="276">
        <v>18</v>
      </c>
      <c r="B427" s="277" t="s">
        <v>1080</v>
      </c>
      <c r="C427" s="371"/>
      <c r="D427" s="274" t="s">
        <v>693</v>
      </c>
      <c r="E427" s="274">
        <v>1</v>
      </c>
      <c r="F427" s="279">
        <v>1201909</v>
      </c>
      <c r="G427" s="280">
        <v>1201909</v>
      </c>
    </row>
    <row r="428" spans="1:7" s="268" customFormat="1" x14ac:dyDescent="0.2">
      <c r="A428" s="276">
        <v>19</v>
      </c>
      <c r="B428" s="277" t="s">
        <v>1081</v>
      </c>
      <c r="C428" s="371"/>
      <c r="D428" s="274" t="s">
        <v>697</v>
      </c>
      <c r="E428" s="278">
        <v>0.5</v>
      </c>
      <c r="F428" s="279">
        <v>600955</v>
      </c>
      <c r="G428" s="280">
        <v>600955</v>
      </c>
    </row>
    <row r="429" spans="1:7" s="268" customFormat="1" x14ac:dyDescent="0.2">
      <c r="A429" s="276">
        <v>20</v>
      </c>
      <c r="B429" s="277" t="s">
        <v>1082</v>
      </c>
      <c r="C429" s="371"/>
      <c r="D429" s="274" t="s">
        <v>693</v>
      </c>
      <c r="E429" s="274">
        <v>1</v>
      </c>
      <c r="F429" s="279">
        <v>1201909</v>
      </c>
      <c r="G429" s="280">
        <v>1201909</v>
      </c>
    </row>
    <row r="430" spans="1:7" s="268" customFormat="1" x14ac:dyDescent="0.2">
      <c r="A430" s="276">
        <v>21</v>
      </c>
      <c r="B430" s="277" t="s">
        <v>1083</v>
      </c>
      <c r="C430" s="371"/>
      <c r="D430" s="274" t="s">
        <v>697</v>
      </c>
      <c r="E430" s="278">
        <v>0.5</v>
      </c>
      <c r="F430" s="279">
        <v>600955</v>
      </c>
      <c r="G430" s="280">
        <v>901433</v>
      </c>
    </row>
    <row r="431" spans="1:7" s="268" customFormat="1" x14ac:dyDescent="0.2">
      <c r="A431" s="276">
        <v>22</v>
      </c>
      <c r="B431" s="277" t="s">
        <v>1084</v>
      </c>
      <c r="C431" s="371"/>
      <c r="D431" s="274" t="s">
        <v>693</v>
      </c>
      <c r="E431" s="274">
        <v>1</v>
      </c>
      <c r="F431" s="279">
        <v>1201909</v>
      </c>
      <c r="G431" s="280">
        <v>1201909</v>
      </c>
    </row>
    <row r="432" spans="1:7" s="268" customFormat="1" x14ac:dyDescent="0.2">
      <c r="A432" s="276">
        <v>23</v>
      </c>
      <c r="B432" s="277" t="s">
        <v>1085</v>
      </c>
      <c r="C432" s="371"/>
      <c r="D432" s="274" t="s">
        <v>697</v>
      </c>
      <c r="E432" s="278">
        <v>0.5</v>
      </c>
      <c r="F432" s="279">
        <v>600955</v>
      </c>
      <c r="G432" s="280">
        <v>600955</v>
      </c>
    </row>
    <row r="433" spans="1:7" s="268" customFormat="1" x14ac:dyDescent="0.2">
      <c r="A433" s="276">
        <v>24</v>
      </c>
      <c r="B433" s="277" t="s">
        <v>1086</v>
      </c>
      <c r="C433" s="371"/>
      <c r="D433" s="274" t="s">
        <v>693</v>
      </c>
      <c r="E433" s="274">
        <v>1</v>
      </c>
      <c r="F433" s="279">
        <v>1201909</v>
      </c>
      <c r="G433" s="280">
        <v>1201909</v>
      </c>
    </row>
    <row r="434" spans="1:7" s="268" customFormat="1" x14ac:dyDescent="0.2">
      <c r="A434" s="276">
        <v>25</v>
      </c>
      <c r="B434" s="277" t="s">
        <v>1087</v>
      </c>
      <c r="C434" s="371"/>
      <c r="D434" s="274" t="s">
        <v>697</v>
      </c>
      <c r="E434" s="278">
        <v>0.5</v>
      </c>
      <c r="F434" s="279">
        <v>600955</v>
      </c>
      <c r="G434" s="280">
        <v>600955</v>
      </c>
    </row>
    <row r="435" spans="1:7" s="268" customFormat="1" x14ac:dyDescent="0.2">
      <c r="A435" s="276">
        <v>26</v>
      </c>
      <c r="B435" s="277" t="s">
        <v>1088</v>
      </c>
      <c r="C435" s="371"/>
      <c r="D435" s="274" t="s">
        <v>697</v>
      </c>
      <c r="E435" s="278">
        <v>0.5</v>
      </c>
      <c r="F435" s="279">
        <v>600955</v>
      </c>
      <c r="G435" s="280">
        <v>600955</v>
      </c>
    </row>
    <row r="436" spans="1:7" s="268" customFormat="1" x14ac:dyDescent="0.2">
      <c r="A436" s="276">
        <v>27</v>
      </c>
      <c r="B436" s="277" t="s">
        <v>1089</v>
      </c>
      <c r="C436" s="371"/>
      <c r="D436" s="274" t="s">
        <v>693</v>
      </c>
      <c r="E436" s="274">
        <v>1</v>
      </c>
      <c r="F436" s="279">
        <v>1201909</v>
      </c>
      <c r="G436" s="280">
        <v>1201909</v>
      </c>
    </row>
    <row r="437" spans="1:7" s="268" customFormat="1" x14ac:dyDescent="0.2">
      <c r="A437" s="276">
        <v>28</v>
      </c>
      <c r="B437" s="277" t="s">
        <v>1090</v>
      </c>
      <c r="C437" s="371"/>
      <c r="D437" s="274" t="s">
        <v>697</v>
      </c>
      <c r="E437" s="278">
        <v>0.5</v>
      </c>
      <c r="F437" s="279">
        <v>600955</v>
      </c>
      <c r="G437" s="280">
        <v>600955</v>
      </c>
    </row>
    <row r="438" spans="1:7" s="268" customFormat="1" x14ac:dyDescent="0.2">
      <c r="A438" s="276">
        <v>29</v>
      </c>
      <c r="B438" s="277" t="s">
        <v>1091</v>
      </c>
      <c r="C438" s="371"/>
      <c r="D438" s="274" t="s">
        <v>697</v>
      </c>
      <c r="E438" s="278">
        <v>0.5</v>
      </c>
      <c r="F438" s="279">
        <v>600955</v>
      </c>
      <c r="G438" s="280">
        <v>901433</v>
      </c>
    </row>
    <row r="439" spans="1:7" s="268" customFormat="1" x14ac:dyDescent="0.2">
      <c r="A439" s="276">
        <v>30</v>
      </c>
      <c r="B439" s="277" t="s">
        <v>1092</v>
      </c>
      <c r="C439" s="371"/>
      <c r="D439" s="274" t="s">
        <v>693</v>
      </c>
      <c r="E439" s="274">
        <v>1</v>
      </c>
      <c r="F439" s="279">
        <v>1201909</v>
      </c>
      <c r="G439" s="280">
        <v>1201909</v>
      </c>
    </row>
    <row r="440" spans="1:7" s="268" customFormat="1" x14ac:dyDescent="0.2">
      <c r="A440" s="276">
        <v>31</v>
      </c>
      <c r="B440" s="277" t="s">
        <v>1093</v>
      </c>
      <c r="C440" s="371"/>
      <c r="D440" s="274" t="s">
        <v>693</v>
      </c>
      <c r="E440" s="274">
        <v>1</v>
      </c>
      <c r="F440" s="279">
        <v>1201909</v>
      </c>
      <c r="G440" s="280">
        <v>1201909</v>
      </c>
    </row>
    <row r="441" spans="1:7" s="268" customFormat="1" x14ac:dyDescent="0.2">
      <c r="A441" s="276">
        <v>32</v>
      </c>
      <c r="B441" s="277" t="s">
        <v>1094</v>
      </c>
      <c r="C441" s="371"/>
      <c r="D441" s="274" t="s">
        <v>693</v>
      </c>
      <c r="E441" s="274">
        <v>1</v>
      </c>
      <c r="F441" s="279">
        <v>1201909</v>
      </c>
      <c r="G441" s="280">
        <v>1201909</v>
      </c>
    </row>
    <row r="442" spans="1:7" s="268" customFormat="1" x14ac:dyDescent="0.2">
      <c r="A442" s="276">
        <v>33</v>
      </c>
      <c r="B442" s="277" t="s">
        <v>1095</v>
      </c>
      <c r="C442" s="371"/>
      <c r="D442" s="274" t="s">
        <v>693</v>
      </c>
      <c r="E442" s="274">
        <v>1</v>
      </c>
      <c r="F442" s="279">
        <v>1201909</v>
      </c>
      <c r="G442" s="280">
        <v>1201909</v>
      </c>
    </row>
    <row r="443" spans="1:7" ht="15.75" customHeight="1" x14ac:dyDescent="0.2">
      <c r="A443" s="276">
        <v>34</v>
      </c>
      <c r="B443" s="277" t="s">
        <v>1096</v>
      </c>
      <c r="C443" s="371"/>
      <c r="D443" s="274" t="s">
        <v>693</v>
      </c>
      <c r="E443" s="274">
        <v>1</v>
      </c>
      <c r="F443" s="279">
        <v>1201909</v>
      </c>
      <c r="G443" s="280">
        <v>1201909</v>
      </c>
    </row>
    <row r="444" spans="1:7" x14ac:dyDescent="0.2">
      <c r="A444" s="276">
        <v>35</v>
      </c>
      <c r="B444" s="277" t="s">
        <v>777</v>
      </c>
      <c r="C444" s="371"/>
      <c r="D444" s="274" t="s">
        <v>693</v>
      </c>
      <c r="E444" s="274">
        <v>1</v>
      </c>
      <c r="F444" s="279">
        <v>1201909</v>
      </c>
      <c r="G444" s="280">
        <v>1201909</v>
      </c>
    </row>
    <row r="445" spans="1:7" x14ac:dyDescent="0.2">
      <c r="A445" s="276">
        <v>36</v>
      </c>
      <c r="B445" s="277" t="s">
        <v>1097</v>
      </c>
      <c r="C445" s="371"/>
      <c r="D445" s="274" t="s">
        <v>693</v>
      </c>
      <c r="E445" s="274">
        <v>1</v>
      </c>
      <c r="F445" s="279">
        <v>1201909</v>
      </c>
      <c r="G445" s="280">
        <v>1201909</v>
      </c>
    </row>
    <row r="446" spans="1:7" x14ac:dyDescent="0.2">
      <c r="A446" s="276">
        <v>37</v>
      </c>
      <c r="B446" s="277" t="s">
        <v>1098</v>
      </c>
      <c r="C446" s="371"/>
      <c r="D446" s="274" t="s">
        <v>693</v>
      </c>
      <c r="E446" s="274">
        <v>1</v>
      </c>
      <c r="F446" s="279">
        <v>1201909</v>
      </c>
      <c r="G446" s="280">
        <v>1201909</v>
      </c>
    </row>
    <row r="447" spans="1:7" x14ac:dyDescent="0.2">
      <c r="A447" s="276">
        <v>38</v>
      </c>
      <c r="B447" s="277" t="s">
        <v>1099</v>
      </c>
      <c r="C447" s="371"/>
      <c r="D447" s="274" t="s">
        <v>693</v>
      </c>
      <c r="E447" s="274">
        <v>1</v>
      </c>
      <c r="F447" s="279">
        <v>1201909</v>
      </c>
      <c r="G447" s="280">
        <v>1201909</v>
      </c>
    </row>
    <row r="448" spans="1:7" x14ac:dyDescent="0.2">
      <c r="A448" s="276">
        <v>39</v>
      </c>
      <c r="B448" s="277" t="s">
        <v>1100</v>
      </c>
      <c r="C448" s="371"/>
      <c r="D448" s="274" t="s">
        <v>693</v>
      </c>
      <c r="E448" s="274">
        <v>1</v>
      </c>
      <c r="F448" s="279">
        <v>1201909</v>
      </c>
      <c r="G448" s="280">
        <v>1201909</v>
      </c>
    </row>
    <row r="449" spans="1:7" x14ac:dyDescent="0.2">
      <c r="A449" s="276">
        <v>40</v>
      </c>
      <c r="B449" s="277" t="s">
        <v>762</v>
      </c>
      <c r="C449" s="371"/>
      <c r="D449" s="274" t="s">
        <v>693</v>
      </c>
      <c r="E449" s="274">
        <v>1</v>
      </c>
      <c r="F449" s="279">
        <v>1201909</v>
      </c>
      <c r="G449" s="280">
        <v>1201909</v>
      </c>
    </row>
    <row r="450" spans="1:7" x14ac:dyDescent="0.2">
      <c r="A450" s="276">
        <v>41</v>
      </c>
      <c r="B450" s="277" t="s">
        <v>754</v>
      </c>
      <c r="C450" s="372"/>
      <c r="D450" s="274" t="s">
        <v>693</v>
      </c>
      <c r="E450" s="274">
        <v>1</v>
      </c>
      <c r="F450" s="279">
        <v>1201909</v>
      </c>
      <c r="G450" s="280">
        <v>1201909</v>
      </c>
    </row>
    <row r="451" spans="1:7" x14ac:dyDescent="0.2">
      <c r="A451" s="271">
        <v>560077</v>
      </c>
      <c r="B451" s="272" t="s">
        <v>213</v>
      </c>
      <c r="C451" s="273"/>
      <c r="D451" s="274"/>
      <c r="E451" s="273"/>
      <c r="F451" s="275">
        <f>SUM(F452:F474)</f>
        <v>21153602</v>
      </c>
      <c r="G451" s="275">
        <f>SUM(G452:G474)</f>
        <v>20612746</v>
      </c>
    </row>
    <row r="452" spans="1:7" x14ac:dyDescent="0.2">
      <c r="A452" s="276">
        <v>1</v>
      </c>
      <c r="B452" s="277" t="s">
        <v>1101</v>
      </c>
      <c r="C452" s="286" t="s">
        <v>701</v>
      </c>
      <c r="D452" s="274" t="s">
        <v>697</v>
      </c>
      <c r="E452" s="278">
        <v>1</v>
      </c>
      <c r="F452" s="281">
        <v>120191</v>
      </c>
      <c r="G452" s="280">
        <v>120191</v>
      </c>
    </row>
    <row r="453" spans="1:7" x14ac:dyDescent="0.2">
      <c r="A453" s="276">
        <v>2</v>
      </c>
      <c r="B453" s="277" t="s">
        <v>1102</v>
      </c>
      <c r="C453" s="370" t="s">
        <v>692</v>
      </c>
      <c r="D453" s="274" t="s">
        <v>697</v>
      </c>
      <c r="E453" s="278">
        <v>0.5</v>
      </c>
      <c r="F453" s="279">
        <v>600955</v>
      </c>
      <c r="G453" s="280">
        <v>600955</v>
      </c>
    </row>
    <row r="454" spans="1:7" x14ac:dyDescent="0.2">
      <c r="A454" s="276">
        <v>3</v>
      </c>
      <c r="B454" s="277" t="s">
        <v>1103</v>
      </c>
      <c r="C454" s="371"/>
      <c r="D454" s="274" t="s">
        <v>697</v>
      </c>
      <c r="E454" s="278">
        <v>0.5</v>
      </c>
      <c r="F454" s="279">
        <v>600955</v>
      </c>
      <c r="G454" s="280">
        <v>600955</v>
      </c>
    </row>
    <row r="455" spans="1:7" x14ac:dyDescent="0.2">
      <c r="A455" s="276">
        <v>4</v>
      </c>
      <c r="B455" s="277" t="s">
        <v>1104</v>
      </c>
      <c r="C455" s="371"/>
      <c r="D455" s="274" t="s">
        <v>697</v>
      </c>
      <c r="E455" s="278">
        <v>0.5</v>
      </c>
      <c r="F455" s="279">
        <v>600955</v>
      </c>
      <c r="G455" s="280">
        <v>600955</v>
      </c>
    </row>
    <row r="456" spans="1:7" x14ac:dyDescent="0.2">
      <c r="A456" s="276">
        <v>5</v>
      </c>
      <c r="B456" s="277" t="s">
        <v>1105</v>
      </c>
      <c r="C456" s="371"/>
      <c r="D456" s="274" t="s">
        <v>697</v>
      </c>
      <c r="E456" s="278">
        <v>0.5</v>
      </c>
      <c r="F456" s="279">
        <v>600955</v>
      </c>
      <c r="G456" s="280">
        <v>600955</v>
      </c>
    </row>
    <row r="457" spans="1:7" x14ac:dyDescent="0.2">
      <c r="A457" s="276">
        <v>6</v>
      </c>
      <c r="B457" s="277" t="s">
        <v>1106</v>
      </c>
      <c r="C457" s="371"/>
      <c r="D457" s="274" t="s">
        <v>693</v>
      </c>
      <c r="E457" s="278">
        <v>1</v>
      </c>
      <c r="F457" s="279">
        <v>1201909</v>
      </c>
      <c r="G457" s="280">
        <v>661051</v>
      </c>
    </row>
    <row r="458" spans="1:7" x14ac:dyDescent="0.2">
      <c r="A458" s="276">
        <v>7</v>
      </c>
      <c r="B458" s="277" t="s">
        <v>1107</v>
      </c>
      <c r="C458" s="371"/>
      <c r="D458" s="274" t="s">
        <v>693</v>
      </c>
      <c r="E458" s="274">
        <v>1</v>
      </c>
      <c r="F458" s="279">
        <v>1201909</v>
      </c>
      <c r="G458" s="280">
        <v>1201909</v>
      </c>
    </row>
    <row r="459" spans="1:7" x14ac:dyDescent="0.2">
      <c r="A459" s="276">
        <v>8</v>
      </c>
      <c r="B459" s="277" t="s">
        <v>1108</v>
      </c>
      <c r="C459" s="371"/>
      <c r="D459" s="274" t="s">
        <v>697</v>
      </c>
      <c r="E459" s="278">
        <v>0.5</v>
      </c>
      <c r="F459" s="279">
        <v>600955</v>
      </c>
      <c r="G459" s="280">
        <v>600955</v>
      </c>
    </row>
    <row r="460" spans="1:7" x14ac:dyDescent="0.2">
      <c r="A460" s="276">
        <v>9</v>
      </c>
      <c r="B460" s="277" t="s">
        <v>1109</v>
      </c>
      <c r="C460" s="371"/>
      <c r="D460" s="274" t="s">
        <v>697</v>
      </c>
      <c r="E460" s="278">
        <v>0.5</v>
      </c>
      <c r="F460" s="279">
        <v>600955</v>
      </c>
      <c r="G460" s="280">
        <v>600955</v>
      </c>
    </row>
    <row r="461" spans="1:7" x14ac:dyDescent="0.2">
      <c r="A461" s="276">
        <v>10</v>
      </c>
      <c r="B461" s="277" t="s">
        <v>1110</v>
      </c>
      <c r="C461" s="371"/>
      <c r="D461" s="274" t="s">
        <v>697</v>
      </c>
      <c r="E461" s="278">
        <v>0.5</v>
      </c>
      <c r="F461" s="279">
        <v>600955</v>
      </c>
      <c r="G461" s="280">
        <v>600955</v>
      </c>
    </row>
    <row r="462" spans="1:7" x14ac:dyDescent="0.2">
      <c r="A462" s="276">
        <v>11</v>
      </c>
      <c r="B462" s="277" t="s">
        <v>1111</v>
      </c>
      <c r="C462" s="371"/>
      <c r="D462" s="274" t="s">
        <v>693</v>
      </c>
      <c r="E462" s="274">
        <v>1</v>
      </c>
      <c r="F462" s="279">
        <v>1201909</v>
      </c>
      <c r="G462" s="280">
        <v>1201909</v>
      </c>
    </row>
    <row r="463" spans="1:7" x14ac:dyDescent="0.2">
      <c r="A463" s="276">
        <v>12</v>
      </c>
      <c r="B463" s="277" t="s">
        <v>1112</v>
      </c>
      <c r="C463" s="371"/>
      <c r="D463" s="274" t="s">
        <v>693</v>
      </c>
      <c r="E463" s="274">
        <v>1</v>
      </c>
      <c r="F463" s="279">
        <v>1201909</v>
      </c>
      <c r="G463" s="280">
        <v>1201909</v>
      </c>
    </row>
    <row r="464" spans="1:7" s="267" customFormat="1" x14ac:dyDescent="0.2">
      <c r="A464" s="276">
        <v>13</v>
      </c>
      <c r="B464" s="277" t="s">
        <v>1113</v>
      </c>
      <c r="C464" s="371"/>
      <c r="D464" s="274" t="s">
        <v>693</v>
      </c>
      <c r="E464" s="274">
        <v>1</v>
      </c>
      <c r="F464" s="279">
        <v>1201909</v>
      </c>
      <c r="G464" s="280">
        <v>1201909</v>
      </c>
    </row>
    <row r="465" spans="1:7" x14ac:dyDescent="0.2">
      <c r="A465" s="276">
        <v>14</v>
      </c>
      <c r="B465" s="277" t="s">
        <v>1114</v>
      </c>
      <c r="C465" s="371"/>
      <c r="D465" s="274" t="s">
        <v>693</v>
      </c>
      <c r="E465" s="274">
        <v>1</v>
      </c>
      <c r="F465" s="279">
        <v>1201909</v>
      </c>
      <c r="G465" s="280">
        <v>1201909</v>
      </c>
    </row>
    <row r="466" spans="1:7" x14ac:dyDescent="0.2">
      <c r="A466" s="276">
        <v>15</v>
      </c>
      <c r="B466" s="277" t="s">
        <v>1038</v>
      </c>
      <c r="C466" s="371"/>
      <c r="D466" s="274" t="s">
        <v>693</v>
      </c>
      <c r="E466" s="274">
        <v>1</v>
      </c>
      <c r="F466" s="279">
        <v>1201909</v>
      </c>
      <c r="G466" s="280">
        <v>901433</v>
      </c>
    </row>
    <row r="467" spans="1:7" x14ac:dyDescent="0.2">
      <c r="A467" s="276">
        <v>16</v>
      </c>
      <c r="B467" s="277" t="s">
        <v>1115</v>
      </c>
      <c r="C467" s="371"/>
      <c r="D467" s="274" t="s">
        <v>693</v>
      </c>
      <c r="E467" s="274">
        <v>1</v>
      </c>
      <c r="F467" s="279">
        <v>1201909</v>
      </c>
      <c r="G467" s="280">
        <v>1201909</v>
      </c>
    </row>
    <row r="468" spans="1:7" s="268" customFormat="1" x14ac:dyDescent="0.2">
      <c r="A468" s="276">
        <v>17</v>
      </c>
      <c r="B468" s="277" t="s">
        <v>1116</v>
      </c>
      <c r="C468" s="371"/>
      <c r="D468" s="274" t="s">
        <v>693</v>
      </c>
      <c r="E468" s="274">
        <v>1</v>
      </c>
      <c r="F468" s="279">
        <v>1201909</v>
      </c>
      <c r="G468" s="280">
        <v>1201909</v>
      </c>
    </row>
    <row r="469" spans="1:7" s="268" customFormat="1" x14ac:dyDescent="0.2">
      <c r="A469" s="276">
        <v>18</v>
      </c>
      <c r="B469" s="277" t="s">
        <v>1117</v>
      </c>
      <c r="C469" s="371"/>
      <c r="D469" s="274" t="s">
        <v>693</v>
      </c>
      <c r="E469" s="274">
        <v>1</v>
      </c>
      <c r="F469" s="279">
        <v>1201909</v>
      </c>
      <c r="G469" s="280">
        <v>1201909</v>
      </c>
    </row>
    <row r="470" spans="1:7" s="268" customFormat="1" x14ac:dyDescent="0.2">
      <c r="A470" s="276">
        <v>19</v>
      </c>
      <c r="B470" s="277" t="s">
        <v>1118</v>
      </c>
      <c r="C470" s="371"/>
      <c r="D470" s="274" t="s">
        <v>693</v>
      </c>
      <c r="E470" s="274">
        <v>1</v>
      </c>
      <c r="F470" s="279">
        <v>1201909</v>
      </c>
      <c r="G470" s="280">
        <v>1201909</v>
      </c>
    </row>
    <row r="471" spans="1:7" s="268" customFormat="1" x14ac:dyDescent="0.2">
      <c r="A471" s="276">
        <v>20</v>
      </c>
      <c r="B471" s="277" t="s">
        <v>1119</v>
      </c>
      <c r="C471" s="371"/>
      <c r="D471" s="274" t="s">
        <v>693</v>
      </c>
      <c r="E471" s="274">
        <v>1</v>
      </c>
      <c r="F471" s="279">
        <v>1201909</v>
      </c>
      <c r="G471" s="280">
        <v>1201909</v>
      </c>
    </row>
    <row r="472" spans="1:7" s="268" customFormat="1" x14ac:dyDescent="0.2">
      <c r="A472" s="276">
        <v>21</v>
      </c>
      <c r="B472" s="277" t="s">
        <v>1120</v>
      </c>
      <c r="C472" s="371"/>
      <c r="D472" s="274" t="s">
        <v>693</v>
      </c>
      <c r="E472" s="274">
        <v>1</v>
      </c>
      <c r="F472" s="279">
        <v>1201909</v>
      </c>
      <c r="G472" s="280">
        <v>1201909</v>
      </c>
    </row>
    <row r="473" spans="1:7" s="268" customFormat="1" x14ac:dyDescent="0.2">
      <c r="A473" s="276">
        <v>22</v>
      </c>
      <c r="B473" s="277" t="s">
        <v>1121</v>
      </c>
      <c r="C473" s="371"/>
      <c r="D473" s="274" t="s">
        <v>693</v>
      </c>
      <c r="E473" s="274">
        <v>1</v>
      </c>
      <c r="F473" s="279">
        <v>1201909</v>
      </c>
      <c r="G473" s="280">
        <v>1201909</v>
      </c>
    </row>
    <row r="474" spans="1:7" s="268" customFormat="1" x14ac:dyDescent="0.2">
      <c r="A474" s="276">
        <v>23</v>
      </c>
      <c r="B474" s="277" t="s">
        <v>1438</v>
      </c>
      <c r="C474" s="372"/>
      <c r="D474" s="274" t="s">
        <v>697</v>
      </c>
      <c r="E474" s="274">
        <v>0.5</v>
      </c>
      <c r="F474" s="280">
        <v>0</v>
      </c>
      <c r="G474" s="280">
        <v>300478</v>
      </c>
    </row>
    <row r="475" spans="1:7" s="268" customFormat="1" x14ac:dyDescent="0.2">
      <c r="A475" s="271">
        <v>560080</v>
      </c>
      <c r="B475" s="272" t="s">
        <v>219</v>
      </c>
      <c r="C475" s="273"/>
      <c r="D475" s="274"/>
      <c r="E475" s="273"/>
      <c r="F475" s="275">
        <f>SUM(F476:F511)</f>
        <v>34956527</v>
      </c>
      <c r="G475" s="275">
        <f>SUM(G476:G511)</f>
        <v>34177666</v>
      </c>
    </row>
    <row r="476" spans="1:7" s="268" customFormat="1" x14ac:dyDescent="0.2">
      <c r="A476" s="276">
        <v>1</v>
      </c>
      <c r="B476" s="277" t="s">
        <v>1122</v>
      </c>
      <c r="C476" s="370" t="s">
        <v>701</v>
      </c>
      <c r="D476" s="274" t="s">
        <v>697</v>
      </c>
      <c r="E476" s="278">
        <v>1</v>
      </c>
      <c r="F476" s="281">
        <v>120191</v>
      </c>
      <c r="G476" s="280">
        <v>120191</v>
      </c>
    </row>
    <row r="477" spans="1:7" s="268" customFormat="1" x14ac:dyDescent="0.2">
      <c r="A477" s="276">
        <v>2</v>
      </c>
      <c r="B477" s="277" t="s">
        <v>1123</v>
      </c>
      <c r="C477" s="371"/>
      <c r="D477" s="274" t="s">
        <v>697</v>
      </c>
      <c r="E477" s="278">
        <v>1</v>
      </c>
      <c r="F477" s="281">
        <v>120191</v>
      </c>
      <c r="G477" s="280">
        <v>120191</v>
      </c>
    </row>
    <row r="478" spans="1:7" s="268" customFormat="1" x14ac:dyDescent="0.2">
      <c r="A478" s="276">
        <v>3</v>
      </c>
      <c r="B478" s="277" t="s">
        <v>1124</v>
      </c>
      <c r="C478" s="371"/>
      <c r="D478" s="274" t="s">
        <v>697</v>
      </c>
      <c r="E478" s="278">
        <v>1</v>
      </c>
      <c r="F478" s="281">
        <v>120191</v>
      </c>
      <c r="G478" s="280">
        <v>120191</v>
      </c>
    </row>
    <row r="479" spans="1:7" s="268" customFormat="1" x14ac:dyDescent="0.2">
      <c r="A479" s="276">
        <v>4</v>
      </c>
      <c r="B479" s="277" t="s">
        <v>1125</v>
      </c>
      <c r="C479" s="371"/>
      <c r="D479" s="274" t="s">
        <v>697</v>
      </c>
      <c r="E479" s="278">
        <v>1</v>
      </c>
      <c r="F479" s="281">
        <v>120191</v>
      </c>
      <c r="G479" s="280">
        <v>120191</v>
      </c>
    </row>
    <row r="480" spans="1:7" s="268" customFormat="1" x14ac:dyDescent="0.2">
      <c r="A480" s="276">
        <v>5</v>
      </c>
      <c r="B480" s="277" t="s">
        <v>1126</v>
      </c>
      <c r="C480" s="372"/>
      <c r="D480" s="274" t="s">
        <v>697</v>
      </c>
      <c r="E480" s="278">
        <v>1</v>
      </c>
      <c r="F480" s="281">
        <v>120191</v>
      </c>
      <c r="G480" s="280">
        <v>120191</v>
      </c>
    </row>
    <row r="481" spans="1:7" s="268" customFormat="1" x14ac:dyDescent="0.2">
      <c r="A481" s="276">
        <v>6</v>
      </c>
      <c r="B481" s="277" t="s">
        <v>1127</v>
      </c>
      <c r="C481" s="370" t="s">
        <v>692</v>
      </c>
      <c r="D481" s="274" t="s">
        <v>693</v>
      </c>
      <c r="E481" s="274">
        <v>1</v>
      </c>
      <c r="F481" s="279">
        <v>1201909</v>
      </c>
      <c r="G481" s="280">
        <v>661051</v>
      </c>
    </row>
    <row r="482" spans="1:7" s="268" customFormat="1" x14ac:dyDescent="0.2">
      <c r="A482" s="276">
        <v>7</v>
      </c>
      <c r="B482" s="277" t="s">
        <v>1128</v>
      </c>
      <c r="C482" s="371"/>
      <c r="D482" s="274" t="s">
        <v>697</v>
      </c>
      <c r="E482" s="278">
        <v>0.5</v>
      </c>
      <c r="F482" s="279">
        <v>600955</v>
      </c>
      <c r="G482" s="280">
        <v>600955</v>
      </c>
    </row>
    <row r="483" spans="1:7" s="268" customFormat="1" x14ac:dyDescent="0.2">
      <c r="A483" s="276">
        <v>8</v>
      </c>
      <c r="B483" s="277" t="s">
        <v>1129</v>
      </c>
      <c r="C483" s="371"/>
      <c r="D483" s="274" t="s">
        <v>693</v>
      </c>
      <c r="E483" s="274">
        <v>1</v>
      </c>
      <c r="F483" s="279">
        <v>1201909</v>
      </c>
      <c r="G483" s="280">
        <v>1201909</v>
      </c>
    </row>
    <row r="484" spans="1:7" ht="15.75" customHeight="1" x14ac:dyDescent="0.2">
      <c r="A484" s="276">
        <v>9</v>
      </c>
      <c r="B484" s="277" t="s">
        <v>1130</v>
      </c>
      <c r="C484" s="371"/>
      <c r="D484" s="274" t="s">
        <v>693</v>
      </c>
      <c r="E484" s="274">
        <v>1</v>
      </c>
      <c r="F484" s="279">
        <v>1201909</v>
      </c>
      <c r="G484" s="280">
        <v>1201909</v>
      </c>
    </row>
    <row r="485" spans="1:7" x14ac:dyDescent="0.2">
      <c r="A485" s="276">
        <v>10</v>
      </c>
      <c r="B485" s="277" t="s">
        <v>1131</v>
      </c>
      <c r="C485" s="371"/>
      <c r="D485" s="274" t="s">
        <v>693</v>
      </c>
      <c r="E485" s="274">
        <v>1</v>
      </c>
      <c r="F485" s="279">
        <v>1201909</v>
      </c>
      <c r="G485" s="280">
        <v>1201909</v>
      </c>
    </row>
    <row r="486" spans="1:7" x14ac:dyDescent="0.2">
      <c r="A486" s="276">
        <v>11</v>
      </c>
      <c r="B486" s="277" t="s">
        <v>724</v>
      </c>
      <c r="C486" s="371"/>
      <c r="D486" s="274" t="s">
        <v>693</v>
      </c>
      <c r="E486" s="274">
        <v>1</v>
      </c>
      <c r="F486" s="279">
        <v>1201909</v>
      </c>
      <c r="G486" s="280">
        <v>1201909</v>
      </c>
    </row>
    <row r="487" spans="1:7" x14ac:dyDescent="0.2">
      <c r="A487" s="276">
        <v>12</v>
      </c>
      <c r="B487" s="277" t="s">
        <v>1132</v>
      </c>
      <c r="C487" s="371"/>
      <c r="D487" s="274" t="s">
        <v>693</v>
      </c>
      <c r="E487" s="274">
        <v>1</v>
      </c>
      <c r="F487" s="279">
        <v>1201909</v>
      </c>
      <c r="G487" s="280">
        <v>1201909</v>
      </c>
    </row>
    <row r="488" spans="1:7" x14ac:dyDescent="0.2">
      <c r="A488" s="276">
        <v>13</v>
      </c>
      <c r="B488" s="277" t="s">
        <v>1133</v>
      </c>
      <c r="C488" s="371"/>
      <c r="D488" s="274" t="s">
        <v>693</v>
      </c>
      <c r="E488" s="274">
        <v>1</v>
      </c>
      <c r="F488" s="279">
        <v>1201909</v>
      </c>
      <c r="G488" s="280">
        <v>1201909</v>
      </c>
    </row>
    <row r="489" spans="1:7" x14ac:dyDescent="0.2">
      <c r="A489" s="276">
        <v>14</v>
      </c>
      <c r="B489" s="277" t="s">
        <v>1134</v>
      </c>
      <c r="C489" s="371"/>
      <c r="D489" s="274" t="s">
        <v>693</v>
      </c>
      <c r="E489" s="274">
        <v>1</v>
      </c>
      <c r="F489" s="279">
        <v>1201909</v>
      </c>
      <c r="G489" s="280">
        <v>1201909</v>
      </c>
    </row>
    <row r="490" spans="1:7" x14ac:dyDescent="0.2">
      <c r="A490" s="276">
        <v>15</v>
      </c>
      <c r="B490" s="277" t="s">
        <v>1135</v>
      </c>
      <c r="C490" s="371"/>
      <c r="D490" s="274" t="s">
        <v>693</v>
      </c>
      <c r="E490" s="274">
        <v>1</v>
      </c>
      <c r="F490" s="279">
        <v>1201909</v>
      </c>
      <c r="G490" s="280">
        <v>1201909</v>
      </c>
    </row>
    <row r="491" spans="1:7" x14ac:dyDescent="0.2">
      <c r="A491" s="276">
        <v>16</v>
      </c>
      <c r="B491" s="277" t="s">
        <v>1136</v>
      </c>
      <c r="C491" s="371"/>
      <c r="D491" s="274" t="s">
        <v>693</v>
      </c>
      <c r="E491" s="274">
        <v>1</v>
      </c>
      <c r="F491" s="279">
        <v>1201909</v>
      </c>
      <c r="G491" s="280">
        <v>1201909</v>
      </c>
    </row>
    <row r="492" spans="1:7" x14ac:dyDescent="0.2">
      <c r="A492" s="276">
        <v>17</v>
      </c>
      <c r="B492" s="277" t="s">
        <v>1137</v>
      </c>
      <c r="C492" s="371"/>
      <c r="D492" s="274" t="s">
        <v>693</v>
      </c>
      <c r="E492" s="274">
        <v>1</v>
      </c>
      <c r="F492" s="279">
        <v>1201909</v>
      </c>
      <c r="G492" s="280">
        <v>1201909</v>
      </c>
    </row>
    <row r="493" spans="1:7" x14ac:dyDescent="0.2">
      <c r="A493" s="276">
        <v>18</v>
      </c>
      <c r="B493" s="277" t="s">
        <v>1138</v>
      </c>
      <c r="C493" s="371"/>
      <c r="D493" s="274" t="s">
        <v>693</v>
      </c>
      <c r="E493" s="274">
        <v>1</v>
      </c>
      <c r="F493" s="279">
        <v>1201909</v>
      </c>
      <c r="G493" s="280">
        <v>1201909</v>
      </c>
    </row>
    <row r="494" spans="1:7" x14ac:dyDescent="0.2">
      <c r="A494" s="276">
        <v>19</v>
      </c>
      <c r="B494" s="277" t="s">
        <v>1139</v>
      </c>
      <c r="C494" s="371"/>
      <c r="D494" s="274" t="s">
        <v>697</v>
      </c>
      <c r="E494" s="278">
        <v>0.5</v>
      </c>
      <c r="F494" s="279">
        <v>600955</v>
      </c>
      <c r="G494" s="280">
        <v>600955</v>
      </c>
    </row>
    <row r="495" spans="1:7" x14ac:dyDescent="0.2">
      <c r="A495" s="276">
        <v>20</v>
      </c>
      <c r="B495" s="277" t="s">
        <v>1140</v>
      </c>
      <c r="C495" s="371"/>
      <c r="D495" s="274" t="s">
        <v>697</v>
      </c>
      <c r="E495" s="278">
        <v>0.5</v>
      </c>
      <c r="F495" s="279">
        <v>600955</v>
      </c>
      <c r="G495" s="280">
        <v>600955</v>
      </c>
    </row>
    <row r="496" spans="1:7" x14ac:dyDescent="0.2">
      <c r="A496" s="276">
        <v>21</v>
      </c>
      <c r="B496" s="277" t="s">
        <v>1141</v>
      </c>
      <c r="C496" s="371"/>
      <c r="D496" s="274" t="s">
        <v>697</v>
      </c>
      <c r="E496" s="278">
        <v>0.5</v>
      </c>
      <c r="F496" s="279">
        <v>600955</v>
      </c>
      <c r="G496" s="280">
        <v>600955</v>
      </c>
    </row>
    <row r="497" spans="1:7" x14ac:dyDescent="0.2">
      <c r="A497" s="276">
        <v>22</v>
      </c>
      <c r="B497" s="277" t="s">
        <v>1142</v>
      </c>
      <c r="C497" s="371"/>
      <c r="D497" s="274" t="s">
        <v>693</v>
      </c>
      <c r="E497" s="274">
        <v>1</v>
      </c>
      <c r="F497" s="279">
        <v>1201909</v>
      </c>
      <c r="G497" s="280">
        <v>1201909</v>
      </c>
    </row>
    <row r="498" spans="1:7" s="267" customFormat="1" x14ac:dyDescent="0.2">
      <c r="A498" s="276">
        <v>23</v>
      </c>
      <c r="B498" s="277" t="s">
        <v>1143</v>
      </c>
      <c r="C498" s="371"/>
      <c r="D498" s="274" t="s">
        <v>693</v>
      </c>
      <c r="E498" s="274">
        <v>1</v>
      </c>
      <c r="F498" s="279">
        <v>1201909</v>
      </c>
      <c r="G498" s="280">
        <v>1201909</v>
      </c>
    </row>
    <row r="499" spans="1:7" x14ac:dyDescent="0.2">
      <c r="A499" s="276">
        <v>24</v>
      </c>
      <c r="B499" s="277" t="s">
        <v>1144</v>
      </c>
      <c r="C499" s="371"/>
      <c r="D499" s="274" t="s">
        <v>693</v>
      </c>
      <c r="E499" s="274">
        <v>1</v>
      </c>
      <c r="F499" s="279">
        <v>1201909</v>
      </c>
      <c r="G499" s="280">
        <v>1201909</v>
      </c>
    </row>
    <row r="500" spans="1:7" s="268" customFormat="1" x14ac:dyDescent="0.2">
      <c r="A500" s="276">
        <v>25</v>
      </c>
      <c r="B500" s="277" t="s">
        <v>1145</v>
      </c>
      <c r="C500" s="371"/>
      <c r="D500" s="274" t="s">
        <v>693</v>
      </c>
      <c r="E500" s="274">
        <v>1</v>
      </c>
      <c r="F500" s="279">
        <v>1201909</v>
      </c>
      <c r="G500" s="280">
        <v>1201909</v>
      </c>
    </row>
    <row r="501" spans="1:7" s="268" customFormat="1" x14ac:dyDescent="0.2">
      <c r="A501" s="276">
        <v>26</v>
      </c>
      <c r="B501" s="277" t="s">
        <v>1146</v>
      </c>
      <c r="C501" s="371"/>
      <c r="D501" s="274" t="s">
        <v>693</v>
      </c>
      <c r="E501" s="274">
        <v>1</v>
      </c>
      <c r="F501" s="279">
        <v>1201909</v>
      </c>
      <c r="G501" s="280">
        <v>1201909</v>
      </c>
    </row>
    <row r="502" spans="1:7" s="268" customFormat="1" x14ac:dyDescent="0.2">
      <c r="A502" s="276">
        <v>27</v>
      </c>
      <c r="B502" s="277" t="s">
        <v>1147</v>
      </c>
      <c r="C502" s="371"/>
      <c r="D502" s="274" t="s">
        <v>693</v>
      </c>
      <c r="E502" s="274">
        <v>1</v>
      </c>
      <c r="F502" s="279">
        <v>1201909</v>
      </c>
      <c r="G502" s="280">
        <v>1201909</v>
      </c>
    </row>
    <row r="503" spans="1:7" s="268" customFormat="1" x14ac:dyDescent="0.2">
      <c r="A503" s="276">
        <v>28</v>
      </c>
      <c r="B503" s="277" t="s">
        <v>1148</v>
      </c>
      <c r="C503" s="371"/>
      <c r="D503" s="274" t="s">
        <v>693</v>
      </c>
      <c r="E503" s="274">
        <v>1</v>
      </c>
      <c r="F503" s="279">
        <v>1201909</v>
      </c>
      <c r="G503" s="280">
        <v>1201909</v>
      </c>
    </row>
    <row r="504" spans="1:7" s="268" customFormat="1" x14ac:dyDescent="0.2">
      <c r="A504" s="276">
        <v>29</v>
      </c>
      <c r="B504" s="277" t="s">
        <v>1149</v>
      </c>
      <c r="C504" s="371"/>
      <c r="D504" s="274" t="s">
        <v>693</v>
      </c>
      <c r="E504" s="274">
        <v>1</v>
      </c>
      <c r="F504" s="279">
        <v>1201909</v>
      </c>
      <c r="G504" s="280">
        <v>1201909</v>
      </c>
    </row>
    <row r="505" spans="1:7" s="268" customFormat="1" x14ac:dyDescent="0.2">
      <c r="A505" s="276">
        <v>30</v>
      </c>
      <c r="B505" s="277" t="s">
        <v>1150</v>
      </c>
      <c r="C505" s="371"/>
      <c r="D505" s="274" t="s">
        <v>693</v>
      </c>
      <c r="E505" s="274">
        <v>1</v>
      </c>
      <c r="F505" s="279">
        <v>1201909</v>
      </c>
      <c r="G505" s="280">
        <v>1201909</v>
      </c>
    </row>
    <row r="506" spans="1:7" s="268" customFormat="1" x14ac:dyDescent="0.2">
      <c r="A506" s="276">
        <v>31</v>
      </c>
      <c r="B506" s="277" t="s">
        <v>1151</v>
      </c>
      <c r="C506" s="371"/>
      <c r="D506" s="274" t="s">
        <v>693</v>
      </c>
      <c r="E506" s="274">
        <v>1</v>
      </c>
      <c r="F506" s="279">
        <v>1201909</v>
      </c>
      <c r="G506" s="280">
        <v>1201909</v>
      </c>
    </row>
    <row r="507" spans="1:7" s="268" customFormat="1" x14ac:dyDescent="0.2">
      <c r="A507" s="276">
        <v>32</v>
      </c>
      <c r="B507" s="277" t="s">
        <v>1152</v>
      </c>
      <c r="C507" s="371"/>
      <c r="D507" s="274" t="s">
        <v>697</v>
      </c>
      <c r="E507" s="278">
        <v>0.5</v>
      </c>
      <c r="F507" s="279">
        <v>600955</v>
      </c>
      <c r="G507" s="280">
        <v>600955</v>
      </c>
    </row>
    <row r="508" spans="1:7" s="268" customFormat="1" x14ac:dyDescent="0.2">
      <c r="A508" s="276">
        <v>33</v>
      </c>
      <c r="B508" s="277" t="s">
        <v>1153</v>
      </c>
      <c r="C508" s="371"/>
      <c r="D508" s="274" t="s">
        <v>697</v>
      </c>
      <c r="E508" s="278">
        <v>0.5</v>
      </c>
      <c r="F508" s="279">
        <v>600955</v>
      </c>
      <c r="G508" s="280">
        <v>600955</v>
      </c>
    </row>
    <row r="509" spans="1:7" s="268" customFormat="1" x14ac:dyDescent="0.2">
      <c r="A509" s="276">
        <v>34</v>
      </c>
      <c r="B509" s="277" t="s">
        <v>1154</v>
      </c>
      <c r="C509" s="371"/>
      <c r="D509" s="274" t="s">
        <v>693</v>
      </c>
      <c r="E509" s="274">
        <v>1</v>
      </c>
      <c r="F509" s="279">
        <v>1201909</v>
      </c>
      <c r="G509" s="280">
        <v>1201909</v>
      </c>
    </row>
    <row r="510" spans="1:7" s="268" customFormat="1" x14ac:dyDescent="0.2">
      <c r="A510" s="276">
        <v>35</v>
      </c>
      <c r="B510" s="277" t="s">
        <v>752</v>
      </c>
      <c r="C510" s="372"/>
      <c r="D510" s="274" t="s">
        <v>693</v>
      </c>
      <c r="E510" s="274">
        <v>1</v>
      </c>
      <c r="F510" s="279">
        <v>1201909</v>
      </c>
      <c r="G510" s="280">
        <v>1201909</v>
      </c>
    </row>
    <row r="511" spans="1:7" s="268" customFormat="1" x14ac:dyDescent="0.2">
      <c r="A511" s="276">
        <v>36</v>
      </c>
      <c r="B511" s="277" t="s">
        <v>1155</v>
      </c>
      <c r="C511" s="278" t="s">
        <v>774</v>
      </c>
      <c r="D511" s="274" t="s">
        <v>693</v>
      </c>
      <c r="E511" s="278">
        <v>1</v>
      </c>
      <c r="F511" s="279">
        <v>1904026</v>
      </c>
      <c r="G511" s="280">
        <v>1666023</v>
      </c>
    </row>
    <row r="512" spans="1:7" s="268" customFormat="1" x14ac:dyDescent="0.2">
      <c r="A512" s="271">
        <v>560081</v>
      </c>
      <c r="B512" s="272" t="s">
        <v>221</v>
      </c>
      <c r="C512" s="273"/>
      <c r="D512" s="274"/>
      <c r="E512" s="273"/>
      <c r="F512" s="275">
        <f>SUM(F513:F530)</f>
        <v>17639520</v>
      </c>
      <c r="G512" s="275">
        <f>SUM(G513:G530)</f>
        <v>19322195</v>
      </c>
    </row>
    <row r="513" spans="1:7" s="268" customFormat="1" x14ac:dyDescent="0.2">
      <c r="A513" s="276">
        <v>1</v>
      </c>
      <c r="B513" s="277" t="s">
        <v>1156</v>
      </c>
      <c r="C513" s="370" t="s">
        <v>701</v>
      </c>
      <c r="D513" s="274" t="s">
        <v>697</v>
      </c>
      <c r="E513" s="278">
        <v>1</v>
      </c>
      <c r="F513" s="281">
        <v>120191</v>
      </c>
      <c r="G513" s="280">
        <v>120191</v>
      </c>
    </row>
    <row r="514" spans="1:7" s="268" customFormat="1" x14ac:dyDescent="0.2">
      <c r="A514" s="276">
        <v>2</v>
      </c>
      <c r="B514" s="277" t="s">
        <v>1157</v>
      </c>
      <c r="C514" s="371"/>
      <c r="D514" s="274" t="s">
        <v>697</v>
      </c>
      <c r="E514" s="278">
        <v>1</v>
      </c>
      <c r="F514" s="281">
        <v>120191</v>
      </c>
      <c r="G514" s="280">
        <v>661051</v>
      </c>
    </row>
    <row r="515" spans="1:7" s="268" customFormat="1" x14ac:dyDescent="0.2">
      <c r="A515" s="276">
        <v>3</v>
      </c>
      <c r="B515" s="277" t="s">
        <v>1158</v>
      </c>
      <c r="C515" s="372"/>
      <c r="D515" s="274" t="s">
        <v>697</v>
      </c>
      <c r="E515" s="278">
        <v>1</v>
      </c>
      <c r="F515" s="281">
        <v>120191</v>
      </c>
      <c r="G515" s="280">
        <v>661051</v>
      </c>
    </row>
    <row r="516" spans="1:7" x14ac:dyDescent="0.2">
      <c r="A516" s="276">
        <v>4</v>
      </c>
      <c r="B516" s="277" t="s">
        <v>1159</v>
      </c>
      <c r="C516" s="370" t="s">
        <v>692</v>
      </c>
      <c r="D516" s="274" t="s">
        <v>693</v>
      </c>
      <c r="E516" s="274">
        <v>1</v>
      </c>
      <c r="F516" s="279">
        <v>1201909</v>
      </c>
      <c r="G516" s="280">
        <v>1201909</v>
      </c>
    </row>
    <row r="517" spans="1:7" ht="15.75" customHeight="1" x14ac:dyDescent="0.2">
      <c r="A517" s="276">
        <v>5</v>
      </c>
      <c r="B517" s="277" t="s">
        <v>1160</v>
      </c>
      <c r="C517" s="371"/>
      <c r="D517" s="274" t="s">
        <v>693</v>
      </c>
      <c r="E517" s="274">
        <v>1</v>
      </c>
      <c r="F517" s="279">
        <v>1201909</v>
      </c>
      <c r="G517" s="280">
        <v>1201909</v>
      </c>
    </row>
    <row r="518" spans="1:7" x14ac:dyDescent="0.2">
      <c r="A518" s="276">
        <v>6</v>
      </c>
      <c r="B518" s="277" t="s">
        <v>1161</v>
      </c>
      <c r="C518" s="371"/>
      <c r="D518" s="274" t="s">
        <v>693</v>
      </c>
      <c r="E518" s="274">
        <v>1</v>
      </c>
      <c r="F518" s="279">
        <v>1201909</v>
      </c>
      <c r="G518" s="280">
        <v>1201909</v>
      </c>
    </row>
    <row r="519" spans="1:7" x14ac:dyDescent="0.2">
      <c r="A519" s="276">
        <v>7</v>
      </c>
      <c r="B519" s="277" t="s">
        <v>876</v>
      </c>
      <c r="C519" s="371"/>
      <c r="D519" s="274" t="s">
        <v>693</v>
      </c>
      <c r="E519" s="274">
        <v>1</v>
      </c>
      <c r="F519" s="279">
        <v>1201909</v>
      </c>
      <c r="G519" s="280">
        <v>1201909</v>
      </c>
    </row>
    <row r="520" spans="1:7" x14ac:dyDescent="0.2">
      <c r="A520" s="276">
        <v>8</v>
      </c>
      <c r="B520" s="277" t="s">
        <v>1162</v>
      </c>
      <c r="C520" s="371"/>
      <c r="D520" s="274" t="s">
        <v>693</v>
      </c>
      <c r="E520" s="274">
        <v>1</v>
      </c>
      <c r="F520" s="279">
        <v>1201909</v>
      </c>
      <c r="G520" s="280">
        <v>1201909</v>
      </c>
    </row>
    <row r="521" spans="1:7" x14ac:dyDescent="0.2">
      <c r="A521" s="276">
        <v>9</v>
      </c>
      <c r="B521" s="277" t="s">
        <v>1163</v>
      </c>
      <c r="C521" s="371"/>
      <c r="D521" s="274" t="s">
        <v>693</v>
      </c>
      <c r="E521" s="274">
        <v>1</v>
      </c>
      <c r="F521" s="279">
        <v>1201909</v>
      </c>
      <c r="G521" s="280">
        <v>1201909</v>
      </c>
    </row>
    <row r="522" spans="1:7" x14ac:dyDescent="0.2">
      <c r="A522" s="276">
        <v>10</v>
      </c>
      <c r="B522" s="277" t="s">
        <v>1164</v>
      </c>
      <c r="C522" s="371"/>
      <c r="D522" s="274" t="s">
        <v>693</v>
      </c>
      <c r="E522" s="274">
        <v>1</v>
      </c>
      <c r="F522" s="279">
        <v>1201909</v>
      </c>
      <c r="G522" s="280">
        <v>1201909</v>
      </c>
    </row>
    <row r="523" spans="1:7" x14ac:dyDescent="0.2">
      <c r="A523" s="276">
        <v>11</v>
      </c>
      <c r="B523" s="277" t="s">
        <v>1165</v>
      </c>
      <c r="C523" s="371"/>
      <c r="D523" s="274" t="s">
        <v>693</v>
      </c>
      <c r="E523" s="274">
        <v>1</v>
      </c>
      <c r="F523" s="279">
        <v>1201909</v>
      </c>
      <c r="G523" s="280">
        <v>1201909</v>
      </c>
    </row>
    <row r="524" spans="1:7" ht="15" customHeight="1" x14ac:dyDescent="0.2">
      <c r="A524" s="276">
        <v>12</v>
      </c>
      <c r="B524" s="277" t="s">
        <v>1166</v>
      </c>
      <c r="C524" s="371"/>
      <c r="D524" s="274" t="s">
        <v>693</v>
      </c>
      <c r="E524" s="274">
        <v>1</v>
      </c>
      <c r="F524" s="279">
        <v>1201909</v>
      </c>
      <c r="G524" s="280">
        <v>1201909</v>
      </c>
    </row>
    <row r="525" spans="1:7" x14ac:dyDescent="0.2">
      <c r="A525" s="276">
        <v>13</v>
      </c>
      <c r="B525" s="277" t="s">
        <v>1167</v>
      </c>
      <c r="C525" s="371"/>
      <c r="D525" s="274" t="s">
        <v>693</v>
      </c>
      <c r="E525" s="274">
        <v>1</v>
      </c>
      <c r="F525" s="279">
        <v>1201909</v>
      </c>
      <c r="G525" s="280">
        <v>1201909</v>
      </c>
    </row>
    <row r="526" spans="1:7" x14ac:dyDescent="0.2">
      <c r="A526" s="276">
        <v>14</v>
      </c>
      <c r="B526" s="277" t="s">
        <v>1168</v>
      </c>
      <c r="C526" s="371"/>
      <c r="D526" s="274" t="s">
        <v>693</v>
      </c>
      <c r="E526" s="274">
        <v>1</v>
      </c>
      <c r="F526" s="279">
        <v>1201909</v>
      </c>
      <c r="G526" s="280">
        <v>1201909</v>
      </c>
    </row>
    <row r="527" spans="1:7" x14ac:dyDescent="0.2">
      <c r="A527" s="276">
        <v>15</v>
      </c>
      <c r="B527" s="277" t="s">
        <v>1169</v>
      </c>
      <c r="C527" s="371"/>
      <c r="D527" s="274" t="s">
        <v>693</v>
      </c>
      <c r="E527" s="274">
        <v>1</v>
      </c>
      <c r="F527" s="279">
        <v>1201909</v>
      </c>
      <c r="G527" s="280">
        <v>1201909</v>
      </c>
    </row>
    <row r="528" spans="1:7" x14ac:dyDescent="0.2">
      <c r="A528" s="276">
        <v>16</v>
      </c>
      <c r="B528" s="277" t="s">
        <v>1439</v>
      </c>
      <c r="C528" s="372"/>
      <c r="D528" s="274" t="s">
        <v>693</v>
      </c>
      <c r="E528" s="274">
        <v>1</v>
      </c>
      <c r="F528" s="280">
        <v>0</v>
      </c>
      <c r="G528" s="280">
        <v>600955</v>
      </c>
    </row>
    <row r="529" spans="1:7" x14ac:dyDescent="0.2">
      <c r="A529" s="276">
        <v>17</v>
      </c>
      <c r="B529" s="277" t="s">
        <v>1170</v>
      </c>
      <c r="C529" s="370" t="s">
        <v>774</v>
      </c>
      <c r="D529" s="274" t="s">
        <v>693</v>
      </c>
      <c r="E529" s="278">
        <v>1</v>
      </c>
      <c r="F529" s="279">
        <v>1904026</v>
      </c>
      <c r="G529" s="280">
        <v>1904026</v>
      </c>
    </row>
    <row r="530" spans="1:7" x14ac:dyDescent="0.2">
      <c r="A530" s="276">
        <v>18</v>
      </c>
      <c r="B530" s="277" t="s">
        <v>1171</v>
      </c>
      <c r="C530" s="372"/>
      <c r="D530" s="274" t="s">
        <v>697</v>
      </c>
      <c r="E530" s="278">
        <v>0.5</v>
      </c>
      <c r="F530" s="279">
        <v>952013</v>
      </c>
      <c r="G530" s="280">
        <v>952013</v>
      </c>
    </row>
    <row r="531" spans="1:7" x14ac:dyDescent="0.2">
      <c r="A531" s="271">
        <v>560082</v>
      </c>
      <c r="B531" s="272" t="s">
        <v>223</v>
      </c>
      <c r="C531" s="273"/>
      <c r="D531" s="274"/>
      <c r="E531" s="273"/>
      <c r="F531" s="275">
        <f>SUM(F532:F553)</f>
        <v>16586346</v>
      </c>
      <c r="G531" s="275">
        <f>SUM(G532:G553)</f>
        <v>15925298</v>
      </c>
    </row>
    <row r="532" spans="1:7" x14ac:dyDescent="0.2">
      <c r="A532" s="276">
        <v>1</v>
      </c>
      <c r="B532" s="277" t="s">
        <v>1147</v>
      </c>
      <c r="C532" s="370" t="s">
        <v>701</v>
      </c>
      <c r="D532" s="274" t="s">
        <v>697</v>
      </c>
      <c r="E532" s="278">
        <v>1</v>
      </c>
      <c r="F532" s="281">
        <v>120191</v>
      </c>
      <c r="G532" s="280">
        <v>120191</v>
      </c>
    </row>
    <row r="533" spans="1:7" x14ac:dyDescent="0.2">
      <c r="A533" s="276">
        <v>2</v>
      </c>
      <c r="B533" s="277" t="s">
        <v>1093</v>
      </c>
      <c r="C533" s="371"/>
      <c r="D533" s="274" t="s">
        <v>697</v>
      </c>
      <c r="E533" s="278">
        <v>1</v>
      </c>
      <c r="F533" s="281">
        <v>120191</v>
      </c>
      <c r="G533" s="280">
        <v>120191</v>
      </c>
    </row>
    <row r="534" spans="1:7" x14ac:dyDescent="0.2">
      <c r="A534" s="276">
        <v>3</v>
      </c>
      <c r="B534" s="277" t="s">
        <v>1172</v>
      </c>
      <c r="C534" s="371"/>
      <c r="D534" s="274" t="s">
        <v>697</v>
      </c>
      <c r="E534" s="278">
        <v>1</v>
      </c>
      <c r="F534" s="281">
        <v>120191</v>
      </c>
      <c r="G534" s="280">
        <v>120191</v>
      </c>
    </row>
    <row r="535" spans="1:7" s="267" customFormat="1" x14ac:dyDescent="0.2">
      <c r="A535" s="276">
        <v>4</v>
      </c>
      <c r="B535" s="277" t="s">
        <v>1173</v>
      </c>
      <c r="C535" s="371"/>
      <c r="D535" s="274" t="s">
        <v>697</v>
      </c>
      <c r="E535" s="278">
        <v>1</v>
      </c>
      <c r="F535" s="281">
        <v>120191</v>
      </c>
      <c r="G535" s="280">
        <v>120191</v>
      </c>
    </row>
    <row r="536" spans="1:7" x14ac:dyDescent="0.2">
      <c r="A536" s="276">
        <v>5</v>
      </c>
      <c r="B536" s="277" t="s">
        <v>1174</v>
      </c>
      <c r="C536" s="371"/>
      <c r="D536" s="274" t="s">
        <v>697</v>
      </c>
      <c r="E536" s="278">
        <v>1</v>
      </c>
      <c r="F536" s="281">
        <v>120191</v>
      </c>
      <c r="G536" s="280">
        <v>120191</v>
      </c>
    </row>
    <row r="537" spans="1:7" x14ac:dyDescent="0.2">
      <c r="A537" s="276">
        <v>6</v>
      </c>
      <c r="B537" s="277" t="s">
        <v>1175</v>
      </c>
      <c r="C537" s="371"/>
      <c r="D537" s="274" t="s">
        <v>697</v>
      </c>
      <c r="E537" s="278">
        <v>1</v>
      </c>
      <c r="F537" s="281">
        <v>120191</v>
      </c>
      <c r="G537" s="280">
        <v>60096</v>
      </c>
    </row>
    <row r="538" spans="1:7" x14ac:dyDescent="0.2">
      <c r="A538" s="276">
        <v>7</v>
      </c>
      <c r="B538" s="277" t="s">
        <v>1176</v>
      </c>
      <c r="C538" s="371"/>
      <c r="D538" s="274" t="s">
        <v>697</v>
      </c>
      <c r="E538" s="278">
        <v>1</v>
      </c>
      <c r="F538" s="281">
        <v>120191</v>
      </c>
      <c r="G538" s="280">
        <v>120191</v>
      </c>
    </row>
    <row r="539" spans="1:7" x14ac:dyDescent="0.2">
      <c r="A539" s="276">
        <v>8</v>
      </c>
      <c r="B539" s="277" t="s">
        <v>743</v>
      </c>
      <c r="C539" s="372"/>
      <c r="D539" s="274" t="s">
        <v>697</v>
      </c>
      <c r="E539" s="278">
        <v>1</v>
      </c>
      <c r="F539" s="281">
        <v>120191</v>
      </c>
      <c r="G539" s="280">
        <v>120191</v>
      </c>
    </row>
    <row r="540" spans="1:7" x14ac:dyDescent="0.2">
      <c r="A540" s="276">
        <v>9</v>
      </c>
      <c r="B540" s="277" t="s">
        <v>1177</v>
      </c>
      <c r="C540" s="370" t="s">
        <v>692</v>
      </c>
      <c r="D540" s="274" t="s">
        <v>693</v>
      </c>
      <c r="E540" s="274">
        <v>1</v>
      </c>
      <c r="F540" s="279">
        <v>1201909</v>
      </c>
      <c r="G540" s="280">
        <v>1201909</v>
      </c>
    </row>
    <row r="541" spans="1:7" x14ac:dyDescent="0.2">
      <c r="A541" s="276">
        <v>10</v>
      </c>
      <c r="B541" s="277" t="s">
        <v>1178</v>
      </c>
      <c r="C541" s="371"/>
      <c r="D541" s="274" t="s">
        <v>697</v>
      </c>
      <c r="E541" s="278">
        <v>0.5</v>
      </c>
      <c r="F541" s="279">
        <v>600955</v>
      </c>
      <c r="G541" s="280">
        <v>600955</v>
      </c>
    </row>
    <row r="542" spans="1:7" s="268" customFormat="1" x14ac:dyDescent="0.2">
      <c r="A542" s="276">
        <v>11</v>
      </c>
      <c r="B542" s="277" t="s">
        <v>1179</v>
      </c>
      <c r="C542" s="371"/>
      <c r="D542" s="274" t="s">
        <v>693</v>
      </c>
      <c r="E542" s="274">
        <v>1</v>
      </c>
      <c r="F542" s="279">
        <v>1201909</v>
      </c>
      <c r="G542" s="280">
        <v>1201909</v>
      </c>
    </row>
    <row r="543" spans="1:7" s="268" customFormat="1" x14ac:dyDescent="0.2">
      <c r="A543" s="276">
        <v>12</v>
      </c>
      <c r="B543" s="277" t="s">
        <v>1180</v>
      </c>
      <c r="C543" s="371"/>
      <c r="D543" s="274" t="s">
        <v>693</v>
      </c>
      <c r="E543" s="274">
        <v>1</v>
      </c>
      <c r="F543" s="279">
        <v>1201909</v>
      </c>
      <c r="G543" s="280">
        <v>1201909</v>
      </c>
    </row>
    <row r="544" spans="1:7" s="268" customFormat="1" x14ac:dyDescent="0.2">
      <c r="A544" s="276">
        <v>13</v>
      </c>
      <c r="B544" s="277" t="s">
        <v>797</v>
      </c>
      <c r="C544" s="371"/>
      <c r="D544" s="274" t="s">
        <v>693</v>
      </c>
      <c r="E544" s="274">
        <v>1</v>
      </c>
      <c r="F544" s="279">
        <v>1201909</v>
      </c>
      <c r="G544" s="280">
        <v>1201909</v>
      </c>
    </row>
    <row r="545" spans="1:7" s="268" customFormat="1" x14ac:dyDescent="0.2">
      <c r="A545" s="276">
        <v>14</v>
      </c>
      <c r="B545" s="277" t="s">
        <v>1181</v>
      </c>
      <c r="C545" s="371"/>
      <c r="D545" s="274" t="s">
        <v>693</v>
      </c>
      <c r="E545" s="274">
        <v>1</v>
      </c>
      <c r="F545" s="279">
        <v>1201909</v>
      </c>
      <c r="G545" s="280">
        <v>901433</v>
      </c>
    </row>
    <row r="546" spans="1:7" s="268" customFormat="1" x14ac:dyDescent="0.2">
      <c r="A546" s="276">
        <v>15</v>
      </c>
      <c r="B546" s="277" t="s">
        <v>1182</v>
      </c>
      <c r="C546" s="371"/>
      <c r="D546" s="274" t="s">
        <v>693</v>
      </c>
      <c r="E546" s="274">
        <v>1</v>
      </c>
      <c r="F546" s="279">
        <v>1201909</v>
      </c>
      <c r="G546" s="280">
        <v>1201909</v>
      </c>
    </row>
    <row r="547" spans="1:7" s="268" customFormat="1" x14ac:dyDescent="0.2">
      <c r="A547" s="276">
        <v>16</v>
      </c>
      <c r="B547" s="277" t="s">
        <v>1183</v>
      </c>
      <c r="C547" s="371"/>
      <c r="D547" s="274" t="s">
        <v>693</v>
      </c>
      <c r="E547" s="274">
        <v>1</v>
      </c>
      <c r="F547" s="279">
        <v>1201909</v>
      </c>
      <c r="G547" s="280">
        <v>1201909</v>
      </c>
    </row>
    <row r="548" spans="1:7" s="268" customFormat="1" x14ac:dyDescent="0.2">
      <c r="A548" s="276">
        <v>17</v>
      </c>
      <c r="B548" s="277" t="s">
        <v>1184</v>
      </c>
      <c r="C548" s="371"/>
      <c r="D548" s="274" t="s">
        <v>693</v>
      </c>
      <c r="E548" s="274">
        <v>1</v>
      </c>
      <c r="F548" s="279">
        <v>1201909</v>
      </c>
      <c r="G548" s="280">
        <v>1201909</v>
      </c>
    </row>
    <row r="549" spans="1:7" s="268" customFormat="1" x14ac:dyDescent="0.2">
      <c r="A549" s="276">
        <v>18</v>
      </c>
      <c r="B549" s="277" t="s">
        <v>1185</v>
      </c>
      <c r="C549" s="371"/>
      <c r="D549" s="274" t="s">
        <v>693</v>
      </c>
      <c r="E549" s="274">
        <v>1</v>
      </c>
      <c r="F549" s="279">
        <v>1201909</v>
      </c>
      <c r="G549" s="280">
        <v>1201909</v>
      </c>
    </row>
    <row r="550" spans="1:7" s="268" customFormat="1" x14ac:dyDescent="0.2">
      <c r="A550" s="276">
        <v>19</v>
      </c>
      <c r="B550" s="277" t="s">
        <v>1186</v>
      </c>
      <c r="C550" s="371"/>
      <c r="D550" s="274" t="s">
        <v>693</v>
      </c>
      <c r="E550" s="274">
        <v>1</v>
      </c>
      <c r="F550" s="279">
        <v>1201909</v>
      </c>
      <c r="G550" s="280">
        <v>1201909</v>
      </c>
    </row>
    <row r="551" spans="1:7" s="268" customFormat="1" x14ac:dyDescent="0.2">
      <c r="A551" s="276">
        <v>20</v>
      </c>
      <c r="B551" s="277" t="s">
        <v>1187</v>
      </c>
      <c r="C551" s="371"/>
      <c r="D551" s="274" t="s">
        <v>697</v>
      </c>
      <c r="E551" s="278">
        <v>0.5</v>
      </c>
      <c r="F551" s="279">
        <v>600955</v>
      </c>
      <c r="G551" s="280">
        <v>300478</v>
      </c>
    </row>
    <row r="552" spans="1:7" s="268" customFormat="1" x14ac:dyDescent="0.2">
      <c r="A552" s="276">
        <v>21</v>
      </c>
      <c r="B552" s="277" t="s">
        <v>1188</v>
      </c>
      <c r="C552" s="371"/>
      <c r="D552" s="274" t="s">
        <v>693</v>
      </c>
      <c r="E552" s="274">
        <v>1</v>
      </c>
      <c r="F552" s="279">
        <v>1201909</v>
      </c>
      <c r="G552" s="280">
        <v>1201909</v>
      </c>
    </row>
    <row r="553" spans="1:7" s="268" customFormat="1" x14ac:dyDescent="0.2">
      <c r="A553" s="276">
        <v>22</v>
      </c>
      <c r="B553" s="277" t="s">
        <v>1161</v>
      </c>
      <c r="C553" s="372"/>
      <c r="D553" s="274" t="s">
        <v>693</v>
      </c>
      <c r="E553" s="274">
        <v>1</v>
      </c>
      <c r="F553" s="279">
        <v>1201909</v>
      </c>
      <c r="G553" s="280">
        <v>1201909</v>
      </c>
    </row>
    <row r="554" spans="1:7" s="268" customFormat="1" ht="15.75" customHeight="1" x14ac:dyDescent="0.2">
      <c r="A554" s="271">
        <v>560083</v>
      </c>
      <c r="B554" s="272" t="s">
        <v>225</v>
      </c>
      <c r="C554" s="273"/>
      <c r="D554" s="274"/>
      <c r="E554" s="273"/>
      <c r="F554" s="275">
        <f>SUM(F555:F577)</f>
        <v>18629597</v>
      </c>
      <c r="G554" s="275">
        <f>SUM(G555:G577)</f>
        <v>18930075</v>
      </c>
    </row>
    <row r="555" spans="1:7" s="268" customFormat="1" x14ac:dyDescent="0.2">
      <c r="A555" s="276">
        <v>1</v>
      </c>
      <c r="B555" s="277" t="s">
        <v>1189</v>
      </c>
      <c r="C555" s="371"/>
      <c r="D555" s="274" t="s">
        <v>697</v>
      </c>
      <c r="E555" s="278">
        <v>0.5</v>
      </c>
      <c r="F555" s="279">
        <v>600955</v>
      </c>
      <c r="G555" s="280">
        <v>600955</v>
      </c>
    </row>
    <row r="556" spans="1:7" s="268" customFormat="1" x14ac:dyDescent="0.2">
      <c r="A556" s="276">
        <v>2</v>
      </c>
      <c r="B556" s="277" t="s">
        <v>1190</v>
      </c>
      <c r="C556" s="371"/>
      <c r="D556" s="274" t="s">
        <v>697</v>
      </c>
      <c r="E556" s="278">
        <v>0.5</v>
      </c>
      <c r="F556" s="279">
        <v>600955</v>
      </c>
      <c r="G556" s="280">
        <v>600955</v>
      </c>
    </row>
    <row r="557" spans="1:7" s="268" customFormat="1" x14ac:dyDescent="0.2">
      <c r="A557" s="276">
        <v>3</v>
      </c>
      <c r="B557" s="277" t="s">
        <v>1191</v>
      </c>
      <c r="C557" s="371"/>
      <c r="D557" s="274" t="s">
        <v>697</v>
      </c>
      <c r="E557" s="278">
        <v>0.5</v>
      </c>
      <c r="F557" s="279">
        <v>600955</v>
      </c>
      <c r="G557" s="280">
        <v>600955</v>
      </c>
    </row>
    <row r="558" spans="1:7" s="268" customFormat="1" x14ac:dyDescent="0.2">
      <c r="A558" s="276">
        <v>4</v>
      </c>
      <c r="B558" s="277" t="s">
        <v>1192</v>
      </c>
      <c r="C558" s="371"/>
      <c r="D558" s="274" t="s">
        <v>697</v>
      </c>
      <c r="E558" s="278">
        <v>0.5</v>
      </c>
      <c r="F558" s="279">
        <v>600955</v>
      </c>
      <c r="G558" s="280">
        <v>600955</v>
      </c>
    </row>
    <row r="559" spans="1:7" s="268" customFormat="1" x14ac:dyDescent="0.2">
      <c r="A559" s="276">
        <v>5</v>
      </c>
      <c r="B559" s="277" t="s">
        <v>1193</v>
      </c>
      <c r="C559" s="371"/>
      <c r="D559" s="274" t="s">
        <v>697</v>
      </c>
      <c r="E559" s="278">
        <v>0.5</v>
      </c>
      <c r="F559" s="279">
        <v>600955</v>
      </c>
      <c r="G559" s="280">
        <v>600955</v>
      </c>
    </row>
    <row r="560" spans="1:7" s="268" customFormat="1" x14ac:dyDescent="0.2">
      <c r="A560" s="276">
        <v>6</v>
      </c>
      <c r="B560" s="277" t="s">
        <v>1194</v>
      </c>
      <c r="C560" s="371"/>
      <c r="D560" s="274" t="s">
        <v>697</v>
      </c>
      <c r="E560" s="278">
        <v>0.5</v>
      </c>
      <c r="F560" s="279">
        <v>600955</v>
      </c>
      <c r="G560" s="280">
        <v>600955</v>
      </c>
    </row>
    <row r="561" spans="1:7" s="268" customFormat="1" x14ac:dyDescent="0.2">
      <c r="A561" s="276">
        <v>7</v>
      </c>
      <c r="B561" s="277" t="s">
        <v>1195</v>
      </c>
      <c r="C561" s="371"/>
      <c r="D561" s="274" t="s">
        <v>693</v>
      </c>
      <c r="E561" s="274">
        <v>1</v>
      </c>
      <c r="F561" s="279">
        <v>1201909</v>
      </c>
      <c r="G561" s="280">
        <v>1201909</v>
      </c>
    </row>
    <row r="562" spans="1:7" s="268" customFormat="1" x14ac:dyDescent="0.2">
      <c r="A562" s="276">
        <v>8</v>
      </c>
      <c r="B562" s="277" t="s">
        <v>1196</v>
      </c>
      <c r="C562" s="371"/>
      <c r="D562" s="274" t="s">
        <v>697</v>
      </c>
      <c r="E562" s="278">
        <v>0.5</v>
      </c>
      <c r="F562" s="279">
        <v>600955</v>
      </c>
      <c r="G562" s="280">
        <v>600955</v>
      </c>
    </row>
    <row r="563" spans="1:7" s="268" customFormat="1" x14ac:dyDescent="0.2">
      <c r="A563" s="276">
        <v>9</v>
      </c>
      <c r="B563" s="277" t="s">
        <v>1197</v>
      </c>
      <c r="C563" s="371"/>
      <c r="D563" s="274" t="s">
        <v>697</v>
      </c>
      <c r="E563" s="278">
        <v>0.5</v>
      </c>
      <c r="F563" s="279">
        <v>600955</v>
      </c>
      <c r="G563" s="280">
        <v>600955</v>
      </c>
    </row>
    <row r="564" spans="1:7" s="268" customFormat="1" x14ac:dyDescent="0.2">
      <c r="A564" s="276">
        <v>10</v>
      </c>
      <c r="B564" s="277" t="s">
        <v>1198</v>
      </c>
      <c r="C564" s="371"/>
      <c r="D564" s="274" t="s">
        <v>697</v>
      </c>
      <c r="E564" s="278">
        <v>0.5</v>
      </c>
      <c r="F564" s="279">
        <v>600955</v>
      </c>
      <c r="G564" s="280">
        <v>600955</v>
      </c>
    </row>
    <row r="565" spans="1:7" s="268" customFormat="1" x14ac:dyDescent="0.2">
      <c r="A565" s="276">
        <v>11</v>
      </c>
      <c r="B565" s="277" t="s">
        <v>1199</v>
      </c>
      <c r="C565" s="371"/>
      <c r="D565" s="274" t="s">
        <v>697</v>
      </c>
      <c r="E565" s="278">
        <v>0.5</v>
      </c>
      <c r="F565" s="279">
        <v>600955</v>
      </c>
      <c r="G565" s="280">
        <v>600955</v>
      </c>
    </row>
    <row r="566" spans="1:7" s="268" customFormat="1" x14ac:dyDescent="0.2">
      <c r="A566" s="276">
        <v>12</v>
      </c>
      <c r="B566" s="277" t="s">
        <v>1200</v>
      </c>
      <c r="C566" s="371"/>
      <c r="D566" s="274" t="s">
        <v>697</v>
      </c>
      <c r="E566" s="278">
        <v>0.5</v>
      </c>
      <c r="F566" s="279">
        <v>600955</v>
      </c>
      <c r="G566" s="280">
        <v>600955</v>
      </c>
    </row>
    <row r="567" spans="1:7" s="268" customFormat="1" x14ac:dyDescent="0.2">
      <c r="A567" s="276">
        <v>13</v>
      </c>
      <c r="B567" s="277" t="s">
        <v>1201</v>
      </c>
      <c r="C567" s="371"/>
      <c r="D567" s="274" t="s">
        <v>697</v>
      </c>
      <c r="E567" s="278">
        <v>0.5</v>
      </c>
      <c r="F567" s="279">
        <v>600955</v>
      </c>
      <c r="G567" s="280">
        <v>901433</v>
      </c>
    </row>
    <row r="568" spans="1:7" s="268" customFormat="1" x14ac:dyDescent="0.2">
      <c r="A568" s="276">
        <v>14</v>
      </c>
      <c r="B568" s="277" t="s">
        <v>1202</v>
      </c>
      <c r="C568" s="371"/>
      <c r="D568" s="274" t="s">
        <v>697</v>
      </c>
      <c r="E568" s="278">
        <v>0.5</v>
      </c>
      <c r="F568" s="279">
        <v>600955</v>
      </c>
      <c r="G568" s="280">
        <v>600955</v>
      </c>
    </row>
    <row r="569" spans="1:7" s="268" customFormat="1" x14ac:dyDescent="0.2">
      <c r="A569" s="276">
        <v>15</v>
      </c>
      <c r="B569" s="277" t="s">
        <v>1203</v>
      </c>
      <c r="C569" s="371"/>
      <c r="D569" s="274" t="s">
        <v>693</v>
      </c>
      <c r="E569" s="274">
        <v>1</v>
      </c>
      <c r="F569" s="279">
        <v>1201909</v>
      </c>
      <c r="G569" s="280">
        <v>1201909</v>
      </c>
    </row>
    <row r="570" spans="1:7" s="268" customFormat="1" x14ac:dyDescent="0.2">
      <c r="A570" s="276">
        <v>16</v>
      </c>
      <c r="B570" s="277" t="s">
        <v>1204</v>
      </c>
      <c r="C570" s="371"/>
      <c r="D570" s="274" t="s">
        <v>693</v>
      </c>
      <c r="E570" s="274">
        <v>1</v>
      </c>
      <c r="F570" s="279">
        <v>1201909</v>
      </c>
      <c r="G570" s="280">
        <v>1201909</v>
      </c>
    </row>
    <row r="571" spans="1:7" s="268" customFormat="1" x14ac:dyDescent="0.2">
      <c r="A571" s="276">
        <v>17</v>
      </c>
      <c r="B571" s="277" t="s">
        <v>1205</v>
      </c>
      <c r="C571" s="371"/>
      <c r="D571" s="274" t="s">
        <v>693</v>
      </c>
      <c r="E571" s="274">
        <v>1</v>
      </c>
      <c r="F571" s="279">
        <v>1201909</v>
      </c>
      <c r="G571" s="280">
        <v>1201909</v>
      </c>
    </row>
    <row r="572" spans="1:7" x14ac:dyDescent="0.2">
      <c r="A572" s="276">
        <v>18</v>
      </c>
      <c r="B572" s="277" t="s">
        <v>1206</v>
      </c>
      <c r="C572" s="371"/>
      <c r="D572" s="274" t="s">
        <v>693</v>
      </c>
      <c r="E572" s="274">
        <v>1</v>
      </c>
      <c r="F572" s="279">
        <v>1201909</v>
      </c>
      <c r="G572" s="280">
        <v>1201909</v>
      </c>
    </row>
    <row r="573" spans="1:7" x14ac:dyDescent="0.2">
      <c r="A573" s="276">
        <v>19</v>
      </c>
      <c r="B573" s="277" t="s">
        <v>1207</v>
      </c>
      <c r="C573" s="371"/>
      <c r="D573" s="274" t="s">
        <v>697</v>
      </c>
      <c r="E573" s="278">
        <v>0.5</v>
      </c>
      <c r="F573" s="279">
        <v>600955</v>
      </c>
      <c r="G573" s="280">
        <v>600955</v>
      </c>
    </row>
    <row r="574" spans="1:7" x14ac:dyDescent="0.2">
      <c r="A574" s="276">
        <v>20</v>
      </c>
      <c r="B574" s="277" t="s">
        <v>1208</v>
      </c>
      <c r="C574" s="371"/>
      <c r="D574" s="274" t="s">
        <v>697</v>
      </c>
      <c r="E574" s="278">
        <v>0.5</v>
      </c>
      <c r="F574" s="279">
        <v>600955</v>
      </c>
      <c r="G574" s="280">
        <v>600955</v>
      </c>
    </row>
    <row r="575" spans="1:7" s="267" customFormat="1" x14ac:dyDescent="0.2">
      <c r="A575" s="276">
        <v>21</v>
      </c>
      <c r="B575" s="277" t="s">
        <v>1209</v>
      </c>
      <c r="C575" s="371"/>
      <c r="D575" s="274" t="s">
        <v>693</v>
      </c>
      <c r="E575" s="274">
        <v>1</v>
      </c>
      <c r="F575" s="279">
        <v>1201909</v>
      </c>
      <c r="G575" s="280">
        <v>1201909</v>
      </c>
    </row>
    <row r="576" spans="1:7" x14ac:dyDescent="0.2">
      <c r="A576" s="276">
        <v>22</v>
      </c>
      <c r="B576" s="277" t="s">
        <v>1210</v>
      </c>
      <c r="C576" s="371"/>
      <c r="D576" s="274" t="s">
        <v>693</v>
      </c>
      <c r="E576" s="274">
        <v>1</v>
      </c>
      <c r="F576" s="279">
        <v>1201909</v>
      </c>
      <c r="G576" s="280">
        <v>1201909</v>
      </c>
    </row>
    <row r="577" spans="1:7" x14ac:dyDescent="0.2">
      <c r="A577" s="276">
        <v>23</v>
      </c>
      <c r="B577" s="277" t="s">
        <v>1211</v>
      </c>
      <c r="C577" s="372"/>
      <c r="D577" s="274" t="s">
        <v>693</v>
      </c>
      <c r="E577" s="274">
        <v>1</v>
      </c>
      <c r="F577" s="279">
        <v>1201909</v>
      </c>
      <c r="G577" s="280">
        <v>1201909</v>
      </c>
    </row>
    <row r="578" spans="1:7" s="268" customFormat="1" x14ac:dyDescent="0.2">
      <c r="A578" s="271">
        <v>560206</v>
      </c>
      <c r="B578" s="272" t="s">
        <v>163</v>
      </c>
      <c r="C578" s="273"/>
      <c r="D578" s="274"/>
      <c r="E578" s="273"/>
      <c r="F578" s="275">
        <f>SUM(F579:F583)</f>
        <v>4807637</v>
      </c>
      <c r="G578" s="275">
        <f>SUM(G579:G583)</f>
        <v>5033749</v>
      </c>
    </row>
    <row r="579" spans="1:7" s="268" customFormat="1" x14ac:dyDescent="0.2">
      <c r="A579" s="276">
        <v>1</v>
      </c>
      <c r="B579" s="277" t="s">
        <v>1212</v>
      </c>
      <c r="C579" s="370" t="s">
        <v>692</v>
      </c>
      <c r="D579" s="274" t="s">
        <v>697</v>
      </c>
      <c r="E579" s="278">
        <v>0.5</v>
      </c>
      <c r="F579" s="279">
        <v>600955</v>
      </c>
      <c r="G579" s="280">
        <v>600955</v>
      </c>
    </row>
    <row r="580" spans="1:7" s="268" customFormat="1" x14ac:dyDescent="0.2">
      <c r="A580" s="276">
        <v>2</v>
      </c>
      <c r="B580" s="277" t="s">
        <v>1213</v>
      </c>
      <c r="C580" s="371"/>
      <c r="D580" s="274" t="s">
        <v>697</v>
      </c>
      <c r="E580" s="278">
        <v>0.5</v>
      </c>
      <c r="F580" s="279">
        <v>600955</v>
      </c>
      <c r="G580" s="280">
        <v>600955</v>
      </c>
    </row>
    <row r="581" spans="1:7" s="268" customFormat="1" x14ac:dyDescent="0.2">
      <c r="A581" s="276">
        <v>3</v>
      </c>
      <c r="B581" s="277" t="s">
        <v>1214</v>
      </c>
      <c r="C581" s="371"/>
      <c r="D581" s="274" t="s">
        <v>693</v>
      </c>
      <c r="E581" s="274">
        <v>1</v>
      </c>
      <c r="F581" s="279">
        <v>1201909</v>
      </c>
      <c r="G581" s="280">
        <v>1201909</v>
      </c>
    </row>
    <row r="582" spans="1:7" s="268" customFormat="1" x14ac:dyDescent="0.2">
      <c r="A582" s="276">
        <v>4</v>
      </c>
      <c r="B582" s="277" t="s">
        <v>1215</v>
      </c>
      <c r="C582" s="371"/>
      <c r="D582" s="274" t="s">
        <v>693</v>
      </c>
      <c r="E582" s="274">
        <v>1</v>
      </c>
      <c r="F582" s="279">
        <v>1201909</v>
      </c>
      <c r="G582" s="280">
        <v>1552968</v>
      </c>
    </row>
    <row r="583" spans="1:7" s="268" customFormat="1" x14ac:dyDescent="0.2">
      <c r="A583" s="276">
        <v>5</v>
      </c>
      <c r="B583" s="277" t="s">
        <v>1216</v>
      </c>
      <c r="C583" s="372"/>
      <c r="D583" s="274" t="s">
        <v>693</v>
      </c>
      <c r="E583" s="274">
        <v>1</v>
      </c>
      <c r="F583" s="279">
        <v>1201909</v>
      </c>
      <c r="G583" s="280">
        <v>1076962</v>
      </c>
    </row>
    <row r="584" spans="1:7" s="268" customFormat="1" x14ac:dyDescent="0.2">
      <c r="A584" s="271">
        <v>560214</v>
      </c>
      <c r="B584" s="272" t="s">
        <v>169</v>
      </c>
      <c r="C584" s="273"/>
      <c r="D584" s="274"/>
      <c r="E584" s="273"/>
      <c r="F584" s="275">
        <f>SUM(F585:F620)</f>
        <v>38497619</v>
      </c>
      <c r="G584" s="275">
        <f>SUM(G585:G620)</f>
        <v>39038479</v>
      </c>
    </row>
    <row r="585" spans="1:7" s="268" customFormat="1" x14ac:dyDescent="0.2">
      <c r="A585" s="276">
        <v>1</v>
      </c>
      <c r="B585" s="277" t="s">
        <v>1217</v>
      </c>
      <c r="C585" s="370" t="s">
        <v>701</v>
      </c>
      <c r="D585" s="274" t="s">
        <v>697</v>
      </c>
      <c r="E585" s="278">
        <v>1</v>
      </c>
      <c r="F585" s="281">
        <v>120191</v>
      </c>
      <c r="G585" s="280">
        <v>120191</v>
      </c>
    </row>
    <row r="586" spans="1:7" s="268" customFormat="1" x14ac:dyDescent="0.2">
      <c r="A586" s="276">
        <v>2</v>
      </c>
      <c r="B586" s="277" t="s">
        <v>1218</v>
      </c>
      <c r="C586" s="371"/>
      <c r="D586" s="274" t="s">
        <v>697</v>
      </c>
      <c r="E586" s="278">
        <v>1</v>
      </c>
      <c r="F586" s="281">
        <v>120191</v>
      </c>
      <c r="G586" s="280">
        <v>120191</v>
      </c>
    </row>
    <row r="587" spans="1:7" s="268" customFormat="1" x14ac:dyDescent="0.2">
      <c r="A587" s="276">
        <v>3</v>
      </c>
      <c r="B587" s="277" t="s">
        <v>1069</v>
      </c>
      <c r="C587" s="371"/>
      <c r="D587" s="274" t="s">
        <v>697</v>
      </c>
      <c r="E587" s="278">
        <v>1</v>
      </c>
      <c r="F587" s="281">
        <v>120191</v>
      </c>
      <c r="G587" s="280">
        <v>120191</v>
      </c>
    </row>
    <row r="588" spans="1:7" s="268" customFormat="1" x14ac:dyDescent="0.2">
      <c r="A588" s="276">
        <v>4</v>
      </c>
      <c r="B588" s="277" t="s">
        <v>1219</v>
      </c>
      <c r="C588" s="371"/>
      <c r="D588" s="274" t="s">
        <v>697</v>
      </c>
      <c r="E588" s="278">
        <v>1</v>
      </c>
      <c r="F588" s="281">
        <v>120191</v>
      </c>
      <c r="G588" s="280">
        <v>120191</v>
      </c>
    </row>
    <row r="589" spans="1:7" s="268" customFormat="1" x14ac:dyDescent="0.2">
      <c r="A589" s="276">
        <v>5</v>
      </c>
      <c r="B589" s="277" t="s">
        <v>1220</v>
      </c>
      <c r="C589" s="371"/>
      <c r="D589" s="274" t="s">
        <v>697</v>
      </c>
      <c r="E589" s="278">
        <v>1</v>
      </c>
      <c r="F589" s="281">
        <v>120191</v>
      </c>
      <c r="G589" s="280">
        <v>120191</v>
      </c>
    </row>
    <row r="590" spans="1:7" s="268" customFormat="1" x14ac:dyDescent="0.2">
      <c r="A590" s="276">
        <v>6</v>
      </c>
      <c r="B590" s="277" t="s">
        <v>1221</v>
      </c>
      <c r="C590" s="372"/>
      <c r="D590" s="274" t="s">
        <v>697</v>
      </c>
      <c r="E590" s="278">
        <v>1</v>
      </c>
      <c r="F590" s="281">
        <v>120191</v>
      </c>
      <c r="G590" s="280">
        <v>661051</v>
      </c>
    </row>
    <row r="591" spans="1:7" s="268" customFormat="1" x14ac:dyDescent="0.2">
      <c r="A591" s="276">
        <v>7</v>
      </c>
      <c r="B591" s="277" t="s">
        <v>900</v>
      </c>
      <c r="C591" s="370" t="s">
        <v>692</v>
      </c>
      <c r="D591" s="274" t="s">
        <v>693</v>
      </c>
      <c r="E591" s="274">
        <v>1</v>
      </c>
      <c r="F591" s="279">
        <v>1201909</v>
      </c>
      <c r="G591" s="280">
        <v>1201909</v>
      </c>
    </row>
    <row r="592" spans="1:7" s="268" customFormat="1" x14ac:dyDescent="0.2">
      <c r="A592" s="276">
        <v>8</v>
      </c>
      <c r="B592" s="277" t="s">
        <v>1222</v>
      </c>
      <c r="C592" s="371"/>
      <c r="D592" s="274" t="s">
        <v>693</v>
      </c>
      <c r="E592" s="274">
        <v>1</v>
      </c>
      <c r="F592" s="279">
        <v>1201909</v>
      </c>
      <c r="G592" s="280">
        <v>1201909</v>
      </c>
    </row>
    <row r="593" spans="1:7" s="268" customFormat="1" x14ac:dyDescent="0.2">
      <c r="A593" s="276">
        <v>9</v>
      </c>
      <c r="B593" s="277" t="s">
        <v>1223</v>
      </c>
      <c r="C593" s="371"/>
      <c r="D593" s="274" t="s">
        <v>693</v>
      </c>
      <c r="E593" s="274">
        <v>1</v>
      </c>
      <c r="F593" s="279">
        <v>1201909</v>
      </c>
      <c r="G593" s="280">
        <v>1201909</v>
      </c>
    </row>
    <row r="594" spans="1:7" ht="31.5" customHeight="1" x14ac:dyDescent="0.2">
      <c r="A594" s="276">
        <v>10</v>
      </c>
      <c r="B594" s="277" t="s">
        <v>1224</v>
      </c>
      <c r="C594" s="371"/>
      <c r="D594" s="274" t="s">
        <v>693</v>
      </c>
      <c r="E594" s="274">
        <v>1</v>
      </c>
      <c r="F594" s="279">
        <v>1201909</v>
      </c>
      <c r="G594" s="280">
        <v>1201909</v>
      </c>
    </row>
    <row r="595" spans="1:7" x14ac:dyDescent="0.2">
      <c r="A595" s="276">
        <v>11</v>
      </c>
      <c r="B595" s="277" t="s">
        <v>1225</v>
      </c>
      <c r="C595" s="371"/>
      <c r="D595" s="274" t="s">
        <v>693</v>
      </c>
      <c r="E595" s="274">
        <v>1</v>
      </c>
      <c r="F595" s="279">
        <v>1201909</v>
      </c>
      <c r="G595" s="280">
        <v>1201909</v>
      </c>
    </row>
    <row r="596" spans="1:7" x14ac:dyDescent="0.2">
      <c r="A596" s="276">
        <v>12</v>
      </c>
      <c r="B596" s="277" t="s">
        <v>1226</v>
      </c>
      <c r="C596" s="371"/>
      <c r="D596" s="274" t="s">
        <v>693</v>
      </c>
      <c r="E596" s="274">
        <v>1</v>
      </c>
      <c r="F596" s="279">
        <v>1201909</v>
      </c>
      <c r="G596" s="280">
        <v>1201909</v>
      </c>
    </row>
    <row r="597" spans="1:7" x14ac:dyDescent="0.2">
      <c r="A597" s="276">
        <v>13</v>
      </c>
      <c r="B597" s="277" t="s">
        <v>1227</v>
      </c>
      <c r="C597" s="371"/>
      <c r="D597" s="274" t="s">
        <v>693</v>
      </c>
      <c r="E597" s="274">
        <v>1</v>
      </c>
      <c r="F597" s="279">
        <v>1201909</v>
      </c>
      <c r="G597" s="280">
        <v>1201909</v>
      </c>
    </row>
    <row r="598" spans="1:7" x14ac:dyDescent="0.2">
      <c r="A598" s="276">
        <v>14</v>
      </c>
      <c r="B598" s="277" t="s">
        <v>1228</v>
      </c>
      <c r="C598" s="371"/>
      <c r="D598" s="274" t="s">
        <v>693</v>
      </c>
      <c r="E598" s="274">
        <v>1</v>
      </c>
      <c r="F598" s="279">
        <v>1201909</v>
      </c>
      <c r="G598" s="280">
        <v>1201909</v>
      </c>
    </row>
    <row r="599" spans="1:7" x14ac:dyDescent="0.2">
      <c r="A599" s="276">
        <v>15</v>
      </c>
      <c r="B599" s="277" t="s">
        <v>1229</v>
      </c>
      <c r="C599" s="371"/>
      <c r="D599" s="274" t="s">
        <v>693</v>
      </c>
      <c r="E599" s="274">
        <v>1</v>
      </c>
      <c r="F599" s="279">
        <v>1201909</v>
      </c>
      <c r="G599" s="280">
        <v>1201909</v>
      </c>
    </row>
    <row r="600" spans="1:7" x14ac:dyDescent="0.2">
      <c r="A600" s="276">
        <v>16</v>
      </c>
      <c r="B600" s="277" t="s">
        <v>1230</v>
      </c>
      <c r="C600" s="371"/>
      <c r="D600" s="274" t="s">
        <v>693</v>
      </c>
      <c r="E600" s="274">
        <v>1</v>
      </c>
      <c r="F600" s="279">
        <v>1201909</v>
      </c>
      <c r="G600" s="280">
        <v>1201909</v>
      </c>
    </row>
    <row r="601" spans="1:7" x14ac:dyDescent="0.2">
      <c r="A601" s="276">
        <v>17</v>
      </c>
      <c r="B601" s="277" t="s">
        <v>1231</v>
      </c>
      <c r="C601" s="371"/>
      <c r="D601" s="274" t="s">
        <v>693</v>
      </c>
      <c r="E601" s="274">
        <v>1</v>
      </c>
      <c r="F601" s="279">
        <v>1201909</v>
      </c>
      <c r="G601" s="280">
        <v>1201909</v>
      </c>
    </row>
    <row r="602" spans="1:7" x14ac:dyDescent="0.2">
      <c r="A602" s="276">
        <v>18</v>
      </c>
      <c r="B602" s="277" t="s">
        <v>1232</v>
      </c>
      <c r="C602" s="371"/>
      <c r="D602" s="274" t="s">
        <v>693</v>
      </c>
      <c r="E602" s="274">
        <v>1</v>
      </c>
      <c r="F602" s="279">
        <v>1201909</v>
      </c>
      <c r="G602" s="280">
        <v>1201909</v>
      </c>
    </row>
    <row r="603" spans="1:7" x14ac:dyDescent="0.2">
      <c r="A603" s="276">
        <v>19</v>
      </c>
      <c r="B603" s="277" t="s">
        <v>1233</v>
      </c>
      <c r="C603" s="371"/>
      <c r="D603" s="274" t="s">
        <v>693</v>
      </c>
      <c r="E603" s="274">
        <v>1</v>
      </c>
      <c r="F603" s="279">
        <v>1201909</v>
      </c>
      <c r="G603" s="280">
        <v>1201909</v>
      </c>
    </row>
    <row r="604" spans="1:7" x14ac:dyDescent="0.2">
      <c r="A604" s="276">
        <v>20</v>
      </c>
      <c r="B604" s="277" t="s">
        <v>1234</v>
      </c>
      <c r="C604" s="371"/>
      <c r="D604" s="274" t="s">
        <v>693</v>
      </c>
      <c r="E604" s="274">
        <v>1</v>
      </c>
      <c r="F604" s="279">
        <v>1201909</v>
      </c>
      <c r="G604" s="280">
        <v>1201909</v>
      </c>
    </row>
    <row r="605" spans="1:7" x14ac:dyDescent="0.2">
      <c r="A605" s="276">
        <v>21</v>
      </c>
      <c r="B605" s="277" t="s">
        <v>1235</v>
      </c>
      <c r="C605" s="371"/>
      <c r="D605" s="274" t="s">
        <v>693</v>
      </c>
      <c r="E605" s="274">
        <v>1</v>
      </c>
      <c r="F605" s="279">
        <v>1201909</v>
      </c>
      <c r="G605" s="280">
        <v>1201909</v>
      </c>
    </row>
    <row r="606" spans="1:7" x14ac:dyDescent="0.2">
      <c r="A606" s="276">
        <v>22</v>
      </c>
      <c r="B606" s="277" t="s">
        <v>1236</v>
      </c>
      <c r="C606" s="371"/>
      <c r="D606" s="274" t="s">
        <v>693</v>
      </c>
      <c r="E606" s="274">
        <v>1</v>
      </c>
      <c r="F606" s="279">
        <v>1201909</v>
      </c>
      <c r="G606" s="280">
        <v>1201909</v>
      </c>
    </row>
    <row r="607" spans="1:7" x14ac:dyDescent="0.2">
      <c r="A607" s="276">
        <v>23</v>
      </c>
      <c r="B607" s="277" t="s">
        <v>1237</v>
      </c>
      <c r="C607" s="371"/>
      <c r="D607" s="274" t="s">
        <v>693</v>
      </c>
      <c r="E607" s="274">
        <v>1</v>
      </c>
      <c r="F607" s="279">
        <v>1201909</v>
      </c>
      <c r="G607" s="280">
        <v>1201909</v>
      </c>
    </row>
    <row r="608" spans="1:7" x14ac:dyDescent="0.2">
      <c r="A608" s="276">
        <v>24</v>
      </c>
      <c r="B608" s="277" t="s">
        <v>1238</v>
      </c>
      <c r="C608" s="371"/>
      <c r="D608" s="274" t="s">
        <v>693</v>
      </c>
      <c r="E608" s="274">
        <v>1</v>
      </c>
      <c r="F608" s="279">
        <v>1201909</v>
      </c>
      <c r="G608" s="280">
        <v>1201909</v>
      </c>
    </row>
    <row r="609" spans="1:7" x14ac:dyDescent="0.2">
      <c r="A609" s="276">
        <v>25</v>
      </c>
      <c r="B609" s="277" t="s">
        <v>1239</v>
      </c>
      <c r="C609" s="371"/>
      <c r="D609" s="274" t="s">
        <v>693</v>
      </c>
      <c r="E609" s="274">
        <v>1</v>
      </c>
      <c r="F609" s="279">
        <v>1201909</v>
      </c>
      <c r="G609" s="280">
        <v>1201909</v>
      </c>
    </row>
    <row r="610" spans="1:7" x14ac:dyDescent="0.2">
      <c r="A610" s="276">
        <v>26</v>
      </c>
      <c r="B610" s="277" t="s">
        <v>1240</v>
      </c>
      <c r="C610" s="371"/>
      <c r="D610" s="274" t="s">
        <v>693</v>
      </c>
      <c r="E610" s="274">
        <v>1</v>
      </c>
      <c r="F610" s="279">
        <v>1201909</v>
      </c>
      <c r="G610" s="280">
        <v>1201909</v>
      </c>
    </row>
    <row r="611" spans="1:7" x14ac:dyDescent="0.2">
      <c r="A611" s="276">
        <v>27</v>
      </c>
      <c r="B611" s="277" t="s">
        <v>1241</v>
      </c>
      <c r="C611" s="371"/>
      <c r="D611" s="274" t="s">
        <v>693</v>
      </c>
      <c r="E611" s="274">
        <v>1</v>
      </c>
      <c r="F611" s="279">
        <v>1201909</v>
      </c>
      <c r="G611" s="280">
        <v>1201909</v>
      </c>
    </row>
    <row r="612" spans="1:7" x14ac:dyDescent="0.2">
      <c r="A612" s="276">
        <v>28</v>
      </c>
      <c r="B612" s="277" t="s">
        <v>1242</v>
      </c>
      <c r="C612" s="371"/>
      <c r="D612" s="274" t="s">
        <v>693</v>
      </c>
      <c r="E612" s="274">
        <v>1</v>
      </c>
      <c r="F612" s="279">
        <v>1201909</v>
      </c>
      <c r="G612" s="280">
        <v>1201909</v>
      </c>
    </row>
    <row r="613" spans="1:7" x14ac:dyDescent="0.2">
      <c r="A613" s="276">
        <v>29</v>
      </c>
      <c r="B613" s="277" t="s">
        <v>1243</v>
      </c>
      <c r="C613" s="371"/>
      <c r="D613" s="274" t="s">
        <v>693</v>
      </c>
      <c r="E613" s="274">
        <v>1</v>
      </c>
      <c r="F613" s="279">
        <v>1201909</v>
      </c>
      <c r="G613" s="280">
        <v>1201909</v>
      </c>
    </row>
    <row r="614" spans="1:7" x14ac:dyDescent="0.2">
      <c r="A614" s="276">
        <v>30</v>
      </c>
      <c r="B614" s="277" t="s">
        <v>1244</v>
      </c>
      <c r="C614" s="371"/>
      <c r="D614" s="274" t="s">
        <v>693</v>
      </c>
      <c r="E614" s="274">
        <v>1</v>
      </c>
      <c r="F614" s="279">
        <v>1201909</v>
      </c>
      <c r="G614" s="280">
        <v>1201909</v>
      </c>
    </row>
    <row r="615" spans="1:7" x14ac:dyDescent="0.2">
      <c r="A615" s="276">
        <v>31</v>
      </c>
      <c r="B615" s="277" t="s">
        <v>1245</v>
      </c>
      <c r="C615" s="371"/>
      <c r="D615" s="274" t="s">
        <v>693</v>
      </c>
      <c r="E615" s="274">
        <v>1</v>
      </c>
      <c r="F615" s="279">
        <v>1201909</v>
      </c>
      <c r="G615" s="280">
        <v>1201909</v>
      </c>
    </row>
    <row r="616" spans="1:7" x14ac:dyDescent="0.2">
      <c r="A616" s="276">
        <v>32</v>
      </c>
      <c r="B616" s="277" t="s">
        <v>1246</v>
      </c>
      <c r="C616" s="371"/>
      <c r="D616" s="274" t="s">
        <v>693</v>
      </c>
      <c r="E616" s="274">
        <v>1</v>
      </c>
      <c r="F616" s="279">
        <v>1201909</v>
      </c>
      <c r="G616" s="280">
        <v>1201909</v>
      </c>
    </row>
    <row r="617" spans="1:7" x14ac:dyDescent="0.2">
      <c r="A617" s="276">
        <v>33</v>
      </c>
      <c r="B617" s="277" t="s">
        <v>1247</v>
      </c>
      <c r="C617" s="372"/>
      <c r="D617" s="274" t="s">
        <v>693</v>
      </c>
      <c r="E617" s="274">
        <v>1</v>
      </c>
      <c r="F617" s="279">
        <v>1201909</v>
      </c>
      <c r="G617" s="280">
        <v>1201909</v>
      </c>
    </row>
    <row r="618" spans="1:7" x14ac:dyDescent="0.2">
      <c r="A618" s="276">
        <v>34</v>
      </c>
      <c r="B618" s="277" t="s">
        <v>1248</v>
      </c>
      <c r="C618" s="278" t="s">
        <v>774</v>
      </c>
      <c r="D618" s="274" t="s">
        <v>693</v>
      </c>
      <c r="E618" s="278">
        <v>1</v>
      </c>
      <c r="F618" s="279">
        <v>1904026</v>
      </c>
      <c r="G618" s="280">
        <v>1904026</v>
      </c>
    </row>
    <row r="619" spans="1:7" ht="15.75" customHeight="1" x14ac:dyDescent="0.2">
      <c r="A619" s="276">
        <v>35</v>
      </c>
      <c r="B619" s="277" t="s">
        <v>1249</v>
      </c>
      <c r="C619" s="370" t="s">
        <v>1003</v>
      </c>
      <c r="D619" s="274" t="s">
        <v>697</v>
      </c>
      <c r="E619" s="278">
        <v>0.8</v>
      </c>
      <c r="F619" s="279">
        <v>1710452</v>
      </c>
      <c r="G619" s="280">
        <v>1710452</v>
      </c>
    </row>
    <row r="620" spans="1:7" x14ac:dyDescent="0.2">
      <c r="A620" s="276">
        <v>36</v>
      </c>
      <c r="B620" s="277" t="s">
        <v>1250</v>
      </c>
      <c r="C620" s="372"/>
      <c r="D620" s="274" t="s">
        <v>697</v>
      </c>
      <c r="E620" s="278">
        <v>0.8</v>
      </c>
      <c r="F620" s="279">
        <v>1710452</v>
      </c>
      <c r="G620" s="280">
        <v>1710452</v>
      </c>
    </row>
    <row r="621" spans="1:7" x14ac:dyDescent="0.2">
      <c r="A621" s="271">
        <v>560264</v>
      </c>
      <c r="B621" s="272" t="s">
        <v>143</v>
      </c>
      <c r="C621" s="273"/>
      <c r="D621" s="274"/>
      <c r="E621" s="273"/>
      <c r="F621" s="275">
        <f t="shared" ref="F621:G621" si="0">SUM(F622)</f>
        <v>1201909</v>
      </c>
      <c r="G621" s="275">
        <f t="shared" si="0"/>
        <v>600955</v>
      </c>
    </row>
    <row r="622" spans="1:7" ht="25.5" x14ac:dyDescent="0.2">
      <c r="A622" s="276">
        <v>1</v>
      </c>
      <c r="B622" s="277" t="s">
        <v>1251</v>
      </c>
      <c r="C622" s="278" t="s">
        <v>692</v>
      </c>
      <c r="D622" s="274" t="s">
        <v>693</v>
      </c>
      <c r="E622" s="274">
        <v>1</v>
      </c>
      <c r="F622" s="279">
        <v>1201909</v>
      </c>
      <c r="G622" s="280">
        <v>600955</v>
      </c>
    </row>
    <row r="623" spans="1:7" x14ac:dyDescent="0.2">
      <c r="A623" s="271">
        <v>560267</v>
      </c>
      <c r="B623" s="272" t="s">
        <v>149</v>
      </c>
      <c r="C623" s="273"/>
      <c r="D623" s="274"/>
      <c r="E623" s="273"/>
      <c r="F623" s="275">
        <f>SUM(F624:F624)</f>
        <v>1201909</v>
      </c>
      <c r="G623" s="275">
        <f>SUM(G624:G624)</f>
        <v>1201909</v>
      </c>
    </row>
    <row r="624" spans="1:7" x14ac:dyDescent="0.2">
      <c r="A624" s="276">
        <v>1</v>
      </c>
      <c r="B624" s="277" t="s">
        <v>1252</v>
      </c>
      <c r="C624" s="278" t="s">
        <v>692</v>
      </c>
      <c r="D624" s="274" t="s">
        <v>693</v>
      </c>
      <c r="E624" s="274">
        <v>1</v>
      </c>
      <c r="F624" s="279">
        <v>1201909</v>
      </c>
      <c r="G624" s="280">
        <v>1201909</v>
      </c>
    </row>
    <row r="625" spans="1:7" x14ac:dyDescent="0.2">
      <c r="A625" s="271">
        <v>560269</v>
      </c>
      <c r="B625" s="272" t="s">
        <v>173</v>
      </c>
      <c r="C625" s="273"/>
      <c r="D625" s="274"/>
      <c r="E625" s="273"/>
      <c r="F625" s="275">
        <f>SUM(F626:F682)</f>
        <v>49989907</v>
      </c>
      <c r="G625" s="275">
        <f>SUM(G626:G682)</f>
        <v>48788003</v>
      </c>
    </row>
    <row r="626" spans="1:7" x14ac:dyDescent="0.2">
      <c r="A626" s="282">
        <v>1</v>
      </c>
      <c r="B626" s="277" t="s">
        <v>1440</v>
      </c>
      <c r="C626" s="370" t="s">
        <v>701</v>
      </c>
      <c r="D626" s="274" t="s">
        <v>697</v>
      </c>
      <c r="E626" s="274">
        <v>1</v>
      </c>
      <c r="F626" s="280">
        <v>0</v>
      </c>
      <c r="G626" s="280">
        <v>60096</v>
      </c>
    </row>
    <row r="627" spans="1:7" s="267" customFormat="1" x14ac:dyDescent="0.2">
      <c r="A627" s="276">
        <v>2</v>
      </c>
      <c r="B627" s="277" t="s">
        <v>1253</v>
      </c>
      <c r="C627" s="371"/>
      <c r="D627" s="274" t="s">
        <v>697</v>
      </c>
      <c r="E627" s="278">
        <v>1</v>
      </c>
      <c r="F627" s="281">
        <v>120191</v>
      </c>
      <c r="G627" s="280">
        <v>120191</v>
      </c>
    </row>
    <row r="628" spans="1:7" x14ac:dyDescent="0.2">
      <c r="A628" s="282">
        <v>3</v>
      </c>
      <c r="B628" s="277" t="s">
        <v>1254</v>
      </c>
      <c r="C628" s="371"/>
      <c r="D628" s="274" t="s">
        <v>697</v>
      </c>
      <c r="E628" s="278">
        <v>1</v>
      </c>
      <c r="F628" s="281">
        <v>120191</v>
      </c>
      <c r="G628" s="280">
        <v>120191</v>
      </c>
    </row>
    <row r="629" spans="1:7" x14ac:dyDescent="0.2">
      <c r="A629" s="276">
        <v>4</v>
      </c>
      <c r="B629" s="277" t="s">
        <v>1255</v>
      </c>
      <c r="C629" s="371"/>
      <c r="D629" s="274" t="s">
        <v>697</v>
      </c>
      <c r="E629" s="278">
        <v>1</v>
      </c>
      <c r="F629" s="281">
        <v>120191</v>
      </c>
      <c r="G629" s="280">
        <v>120191</v>
      </c>
    </row>
    <row r="630" spans="1:7" x14ac:dyDescent="0.2">
      <c r="A630" s="282">
        <v>5</v>
      </c>
      <c r="B630" s="277" t="s">
        <v>1256</v>
      </c>
      <c r="C630" s="371"/>
      <c r="D630" s="274" t="s">
        <v>697</v>
      </c>
      <c r="E630" s="278">
        <v>1</v>
      </c>
      <c r="F630" s="281">
        <v>120191</v>
      </c>
      <c r="G630" s="280">
        <v>120191</v>
      </c>
    </row>
    <row r="631" spans="1:7" x14ac:dyDescent="0.2">
      <c r="A631" s="276">
        <v>6</v>
      </c>
      <c r="B631" s="277" t="s">
        <v>897</v>
      </c>
      <c r="C631" s="371"/>
      <c r="D631" s="274" t="s">
        <v>697</v>
      </c>
      <c r="E631" s="278">
        <v>1</v>
      </c>
      <c r="F631" s="281">
        <v>120191</v>
      </c>
      <c r="G631" s="280">
        <v>120191</v>
      </c>
    </row>
    <row r="632" spans="1:7" x14ac:dyDescent="0.2">
      <c r="A632" s="282">
        <v>7</v>
      </c>
      <c r="B632" s="277" t="s">
        <v>1257</v>
      </c>
      <c r="C632" s="371"/>
      <c r="D632" s="274" t="s">
        <v>697</v>
      </c>
      <c r="E632" s="278">
        <v>1</v>
      </c>
      <c r="F632" s="281">
        <v>120191</v>
      </c>
      <c r="G632" s="280">
        <v>120191</v>
      </c>
    </row>
    <row r="633" spans="1:7" x14ac:dyDescent="0.2">
      <c r="A633" s="276">
        <v>8</v>
      </c>
      <c r="B633" s="277" t="s">
        <v>1258</v>
      </c>
      <c r="C633" s="371"/>
      <c r="D633" s="274" t="s">
        <v>697</v>
      </c>
      <c r="E633" s="278">
        <v>1</v>
      </c>
      <c r="F633" s="281">
        <v>120191</v>
      </c>
      <c r="G633" s="280">
        <v>120191</v>
      </c>
    </row>
    <row r="634" spans="1:7" x14ac:dyDescent="0.2">
      <c r="A634" s="282">
        <v>9</v>
      </c>
      <c r="B634" s="277" t="s">
        <v>1092</v>
      </c>
      <c r="C634" s="372"/>
      <c r="D634" s="274" t="s">
        <v>697</v>
      </c>
      <c r="E634" s="278">
        <v>1</v>
      </c>
      <c r="F634" s="281">
        <v>120191</v>
      </c>
      <c r="G634" s="280">
        <v>360574</v>
      </c>
    </row>
    <row r="635" spans="1:7" x14ac:dyDescent="0.2">
      <c r="A635" s="276">
        <v>10</v>
      </c>
      <c r="B635" s="277" t="s">
        <v>1259</v>
      </c>
      <c r="C635" s="370" t="s">
        <v>692</v>
      </c>
      <c r="D635" s="274" t="s">
        <v>697</v>
      </c>
      <c r="E635" s="278">
        <v>0.5</v>
      </c>
      <c r="F635" s="279">
        <v>600955</v>
      </c>
      <c r="G635" s="280">
        <v>600955</v>
      </c>
    </row>
    <row r="636" spans="1:7" x14ac:dyDescent="0.2">
      <c r="A636" s="282">
        <v>11</v>
      </c>
      <c r="B636" s="277" t="s">
        <v>1260</v>
      </c>
      <c r="C636" s="371"/>
      <c r="D636" s="274" t="s">
        <v>697</v>
      </c>
      <c r="E636" s="278">
        <v>0.5</v>
      </c>
      <c r="F636" s="279">
        <v>600955</v>
      </c>
      <c r="G636" s="280">
        <v>600955</v>
      </c>
    </row>
    <row r="637" spans="1:7" x14ac:dyDescent="0.2">
      <c r="A637" s="276">
        <v>12</v>
      </c>
      <c r="B637" s="277" t="s">
        <v>754</v>
      </c>
      <c r="C637" s="371"/>
      <c r="D637" s="274" t="s">
        <v>697</v>
      </c>
      <c r="E637" s="278">
        <v>0.5</v>
      </c>
      <c r="F637" s="279">
        <v>600955</v>
      </c>
      <c r="G637" s="280">
        <v>300478</v>
      </c>
    </row>
    <row r="638" spans="1:7" x14ac:dyDescent="0.2">
      <c r="A638" s="282">
        <v>13</v>
      </c>
      <c r="B638" s="277" t="s">
        <v>1145</v>
      </c>
      <c r="C638" s="371"/>
      <c r="D638" s="274" t="s">
        <v>697</v>
      </c>
      <c r="E638" s="278">
        <v>0.5</v>
      </c>
      <c r="F638" s="279">
        <v>600955</v>
      </c>
      <c r="G638" s="280">
        <v>600955</v>
      </c>
    </row>
    <row r="639" spans="1:7" x14ac:dyDescent="0.2">
      <c r="A639" s="276">
        <v>14</v>
      </c>
      <c r="B639" s="277" t="s">
        <v>1170</v>
      </c>
      <c r="C639" s="371"/>
      <c r="D639" s="274" t="s">
        <v>693</v>
      </c>
      <c r="E639" s="274">
        <v>1</v>
      </c>
      <c r="F639" s="279">
        <v>1201909</v>
      </c>
      <c r="G639" s="280">
        <v>1201909</v>
      </c>
    </row>
    <row r="640" spans="1:7" x14ac:dyDescent="0.2">
      <c r="A640" s="282">
        <v>15</v>
      </c>
      <c r="B640" s="277" t="s">
        <v>1261</v>
      </c>
      <c r="C640" s="371"/>
      <c r="D640" s="274" t="s">
        <v>697</v>
      </c>
      <c r="E640" s="278">
        <v>0.5</v>
      </c>
      <c r="F640" s="279">
        <v>600955</v>
      </c>
      <c r="G640" s="280">
        <v>600955</v>
      </c>
    </row>
    <row r="641" spans="1:7" x14ac:dyDescent="0.2">
      <c r="A641" s="276">
        <v>16</v>
      </c>
      <c r="B641" s="277" t="s">
        <v>1262</v>
      </c>
      <c r="C641" s="371"/>
      <c r="D641" s="274" t="s">
        <v>697</v>
      </c>
      <c r="E641" s="278">
        <v>0.5</v>
      </c>
      <c r="F641" s="279">
        <v>600955</v>
      </c>
      <c r="G641" s="280">
        <v>600955</v>
      </c>
    </row>
    <row r="642" spans="1:7" x14ac:dyDescent="0.2">
      <c r="A642" s="282">
        <v>17</v>
      </c>
      <c r="B642" s="277" t="s">
        <v>1263</v>
      </c>
      <c r="C642" s="371"/>
      <c r="D642" s="274" t="s">
        <v>693</v>
      </c>
      <c r="E642" s="274">
        <v>1</v>
      </c>
      <c r="F642" s="279">
        <v>1201909</v>
      </c>
      <c r="G642" s="280">
        <v>1201909</v>
      </c>
    </row>
    <row r="643" spans="1:7" x14ac:dyDescent="0.2">
      <c r="A643" s="276">
        <v>18</v>
      </c>
      <c r="B643" s="277" t="s">
        <v>1264</v>
      </c>
      <c r="C643" s="371"/>
      <c r="D643" s="274" t="s">
        <v>697</v>
      </c>
      <c r="E643" s="278">
        <v>0.5</v>
      </c>
      <c r="F643" s="279">
        <v>600955</v>
      </c>
      <c r="G643" s="280">
        <v>600955</v>
      </c>
    </row>
    <row r="644" spans="1:7" x14ac:dyDescent="0.2">
      <c r="A644" s="282">
        <v>19</v>
      </c>
      <c r="B644" s="277" t="s">
        <v>752</v>
      </c>
      <c r="C644" s="371"/>
      <c r="D644" s="274" t="s">
        <v>693</v>
      </c>
      <c r="E644" s="274">
        <v>1</v>
      </c>
      <c r="F644" s="279">
        <v>1201909</v>
      </c>
      <c r="G644" s="280">
        <v>1201909</v>
      </c>
    </row>
    <row r="645" spans="1:7" x14ac:dyDescent="0.2">
      <c r="A645" s="276">
        <v>20</v>
      </c>
      <c r="B645" s="277" t="s">
        <v>876</v>
      </c>
      <c r="C645" s="371"/>
      <c r="D645" s="274" t="s">
        <v>697</v>
      </c>
      <c r="E645" s="278">
        <v>0.5</v>
      </c>
      <c r="F645" s="279">
        <v>600955</v>
      </c>
      <c r="G645" s="280">
        <v>600955</v>
      </c>
    </row>
    <row r="646" spans="1:7" x14ac:dyDescent="0.2">
      <c r="A646" s="282">
        <v>21</v>
      </c>
      <c r="B646" s="277" t="s">
        <v>1265</v>
      </c>
      <c r="C646" s="371"/>
      <c r="D646" s="274" t="s">
        <v>693</v>
      </c>
      <c r="E646" s="274">
        <v>1</v>
      </c>
      <c r="F646" s="279">
        <v>1201909</v>
      </c>
      <c r="G646" s="280">
        <v>600955</v>
      </c>
    </row>
    <row r="647" spans="1:7" ht="29.25" customHeight="1" x14ac:dyDescent="0.2">
      <c r="A647" s="276">
        <v>22</v>
      </c>
      <c r="B647" s="277" t="s">
        <v>1266</v>
      </c>
      <c r="C647" s="371"/>
      <c r="D647" s="274" t="s">
        <v>693</v>
      </c>
      <c r="E647" s="274">
        <v>1</v>
      </c>
      <c r="F647" s="279">
        <v>1201909</v>
      </c>
      <c r="G647" s="280">
        <v>1201909</v>
      </c>
    </row>
    <row r="648" spans="1:7" x14ac:dyDescent="0.2">
      <c r="A648" s="282">
        <v>23</v>
      </c>
      <c r="B648" s="277" t="s">
        <v>1267</v>
      </c>
      <c r="C648" s="371"/>
      <c r="D648" s="274" t="s">
        <v>693</v>
      </c>
      <c r="E648" s="274">
        <v>1</v>
      </c>
      <c r="F648" s="279">
        <v>1201909</v>
      </c>
      <c r="G648" s="280">
        <v>1201909</v>
      </c>
    </row>
    <row r="649" spans="1:7" x14ac:dyDescent="0.2">
      <c r="A649" s="276">
        <v>24</v>
      </c>
      <c r="B649" s="277" t="s">
        <v>892</v>
      </c>
      <c r="C649" s="371"/>
      <c r="D649" s="274" t="s">
        <v>697</v>
      </c>
      <c r="E649" s="278">
        <v>0.5</v>
      </c>
      <c r="F649" s="279">
        <v>600955</v>
      </c>
      <c r="G649" s="280">
        <v>300478</v>
      </c>
    </row>
    <row r="650" spans="1:7" x14ac:dyDescent="0.2">
      <c r="A650" s="282">
        <v>25</v>
      </c>
      <c r="B650" s="277" t="s">
        <v>1268</v>
      </c>
      <c r="C650" s="371"/>
      <c r="D650" s="274" t="s">
        <v>693</v>
      </c>
      <c r="E650" s="274">
        <v>1</v>
      </c>
      <c r="F650" s="279">
        <v>1201909</v>
      </c>
      <c r="G650" s="280">
        <v>1201909</v>
      </c>
    </row>
    <row r="651" spans="1:7" x14ac:dyDescent="0.2">
      <c r="A651" s="276">
        <v>26</v>
      </c>
      <c r="B651" s="277" t="s">
        <v>1269</v>
      </c>
      <c r="C651" s="371"/>
      <c r="D651" s="274" t="s">
        <v>697</v>
      </c>
      <c r="E651" s="278">
        <v>0.5</v>
      </c>
      <c r="F651" s="279">
        <v>600955</v>
      </c>
      <c r="G651" s="280">
        <v>300478</v>
      </c>
    </row>
    <row r="652" spans="1:7" x14ac:dyDescent="0.2">
      <c r="A652" s="282">
        <v>27</v>
      </c>
      <c r="B652" s="277" t="s">
        <v>1270</v>
      </c>
      <c r="C652" s="371"/>
      <c r="D652" s="274" t="s">
        <v>697</v>
      </c>
      <c r="E652" s="278">
        <v>0.5</v>
      </c>
      <c r="F652" s="279">
        <v>600955</v>
      </c>
      <c r="G652" s="280">
        <v>901433</v>
      </c>
    </row>
    <row r="653" spans="1:7" x14ac:dyDescent="0.2">
      <c r="A653" s="276">
        <v>28</v>
      </c>
      <c r="B653" s="277" t="s">
        <v>1271</v>
      </c>
      <c r="C653" s="371"/>
      <c r="D653" s="274" t="s">
        <v>693</v>
      </c>
      <c r="E653" s="274">
        <v>1</v>
      </c>
      <c r="F653" s="279">
        <v>1201909</v>
      </c>
      <c r="G653" s="280">
        <v>1201909</v>
      </c>
    </row>
    <row r="654" spans="1:7" x14ac:dyDescent="0.2">
      <c r="A654" s="282">
        <v>29</v>
      </c>
      <c r="B654" s="277" t="s">
        <v>1272</v>
      </c>
      <c r="C654" s="371"/>
      <c r="D654" s="274" t="s">
        <v>693</v>
      </c>
      <c r="E654" s="274">
        <v>1</v>
      </c>
      <c r="F654" s="279">
        <v>1201909</v>
      </c>
      <c r="G654" s="280">
        <v>1201909</v>
      </c>
    </row>
    <row r="655" spans="1:7" x14ac:dyDescent="0.2">
      <c r="A655" s="276">
        <v>30</v>
      </c>
      <c r="B655" s="277" t="s">
        <v>1273</v>
      </c>
      <c r="C655" s="371"/>
      <c r="D655" s="274" t="s">
        <v>697</v>
      </c>
      <c r="E655" s="278">
        <v>0.5</v>
      </c>
      <c r="F655" s="279">
        <v>600955</v>
      </c>
      <c r="G655" s="280">
        <v>600955</v>
      </c>
    </row>
    <row r="656" spans="1:7" x14ac:dyDescent="0.2">
      <c r="A656" s="282">
        <v>31</v>
      </c>
      <c r="B656" s="277" t="s">
        <v>1274</v>
      </c>
      <c r="C656" s="371"/>
      <c r="D656" s="274" t="s">
        <v>693</v>
      </c>
      <c r="E656" s="274">
        <v>1</v>
      </c>
      <c r="F656" s="279">
        <v>1201909</v>
      </c>
      <c r="G656" s="280">
        <v>1201909</v>
      </c>
    </row>
    <row r="657" spans="1:7" ht="16.5" customHeight="1" x14ac:dyDescent="0.2">
      <c r="A657" s="276">
        <v>32</v>
      </c>
      <c r="B657" s="277" t="s">
        <v>1177</v>
      </c>
      <c r="C657" s="371"/>
      <c r="D657" s="274" t="s">
        <v>693</v>
      </c>
      <c r="E657" s="274">
        <v>1</v>
      </c>
      <c r="F657" s="279">
        <v>1201909</v>
      </c>
      <c r="G657" s="280">
        <v>1201909</v>
      </c>
    </row>
    <row r="658" spans="1:7" ht="15" customHeight="1" x14ac:dyDescent="0.2">
      <c r="A658" s="282">
        <v>33</v>
      </c>
      <c r="B658" s="277" t="s">
        <v>1275</v>
      </c>
      <c r="C658" s="371"/>
      <c r="D658" s="274" t="s">
        <v>693</v>
      </c>
      <c r="E658" s="274">
        <v>1</v>
      </c>
      <c r="F658" s="279">
        <v>1201909</v>
      </c>
      <c r="G658" s="280">
        <v>1201909</v>
      </c>
    </row>
    <row r="659" spans="1:7" x14ac:dyDescent="0.2">
      <c r="A659" s="276">
        <v>34</v>
      </c>
      <c r="B659" s="277" t="s">
        <v>1276</v>
      </c>
      <c r="C659" s="371"/>
      <c r="D659" s="274" t="s">
        <v>693</v>
      </c>
      <c r="E659" s="274">
        <v>1</v>
      </c>
      <c r="F659" s="279">
        <v>1201909</v>
      </c>
      <c r="G659" s="280">
        <v>1201909</v>
      </c>
    </row>
    <row r="660" spans="1:7" x14ac:dyDescent="0.2">
      <c r="A660" s="282">
        <v>35</v>
      </c>
      <c r="B660" s="277" t="s">
        <v>1277</v>
      </c>
      <c r="C660" s="371"/>
      <c r="D660" s="274" t="s">
        <v>693</v>
      </c>
      <c r="E660" s="274">
        <v>1</v>
      </c>
      <c r="F660" s="279">
        <v>1201909</v>
      </c>
      <c r="G660" s="280">
        <v>600955</v>
      </c>
    </row>
    <row r="661" spans="1:7" x14ac:dyDescent="0.2">
      <c r="A661" s="276">
        <v>36</v>
      </c>
      <c r="B661" s="277" t="s">
        <v>1278</v>
      </c>
      <c r="C661" s="371"/>
      <c r="D661" s="274" t="s">
        <v>693</v>
      </c>
      <c r="E661" s="274">
        <v>1</v>
      </c>
      <c r="F661" s="279">
        <v>1201909</v>
      </c>
      <c r="G661" s="280">
        <v>1201909</v>
      </c>
    </row>
    <row r="662" spans="1:7" x14ac:dyDescent="0.2">
      <c r="A662" s="282">
        <v>37</v>
      </c>
      <c r="B662" s="277" t="s">
        <v>1279</v>
      </c>
      <c r="C662" s="371"/>
      <c r="D662" s="274" t="s">
        <v>693</v>
      </c>
      <c r="E662" s="274">
        <v>1</v>
      </c>
      <c r="F662" s="279">
        <v>1201909</v>
      </c>
      <c r="G662" s="280">
        <v>1201909</v>
      </c>
    </row>
    <row r="663" spans="1:7" x14ac:dyDescent="0.2">
      <c r="A663" s="276">
        <v>38</v>
      </c>
      <c r="B663" s="277" t="s">
        <v>1280</v>
      </c>
      <c r="C663" s="371"/>
      <c r="D663" s="274" t="s">
        <v>693</v>
      </c>
      <c r="E663" s="274">
        <v>1</v>
      </c>
      <c r="F663" s="279">
        <v>1201909</v>
      </c>
      <c r="G663" s="280">
        <v>1201909</v>
      </c>
    </row>
    <row r="664" spans="1:7" x14ac:dyDescent="0.2">
      <c r="A664" s="282">
        <v>39</v>
      </c>
      <c r="B664" s="277" t="s">
        <v>1281</v>
      </c>
      <c r="C664" s="371"/>
      <c r="D664" s="274" t="s">
        <v>693</v>
      </c>
      <c r="E664" s="274">
        <v>1</v>
      </c>
      <c r="F664" s="279">
        <v>1201909</v>
      </c>
      <c r="G664" s="280">
        <v>1201909</v>
      </c>
    </row>
    <row r="665" spans="1:7" x14ac:dyDescent="0.2">
      <c r="A665" s="276">
        <v>40</v>
      </c>
      <c r="B665" s="277" t="s">
        <v>797</v>
      </c>
      <c r="C665" s="371"/>
      <c r="D665" s="274" t="s">
        <v>693</v>
      </c>
      <c r="E665" s="274">
        <v>1</v>
      </c>
      <c r="F665" s="279">
        <v>1201909</v>
      </c>
      <c r="G665" s="280">
        <v>1201909</v>
      </c>
    </row>
    <row r="666" spans="1:7" x14ac:dyDescent="0.2">
      <c r="A666" s="282">
        <v>41</v>
      </c>
      <c r="B666" s="277" t="s">
        <v>1282</v>
      </c>
      <c r="C666" s="371"/>
      <c r="D666" s="274" t="s">
        <v>693</v>
      </c>
      <c r="E666" s="274">
        <v>1</v>
      </c>
      <c r="F666" s="279">
        <v>1201909</v>
      </c>
      <c r="G666" s="280">
        <v>1201909</v>
      </c>
    </row>
    <row r="667" spans="1:7" x14ac:dyDescent="0.2">
      <c r="A667" s="276">
        <v>42</v>
      </c>
      <c r="B667" s="277" t="s">
        <v>1283</v>
      </c>
      <c r="C667" s="371"/>
      <c r="D667" s="274" t="s">
        <v>693</v>
      </c>
      <c r="E667" s="274">
        <v>1</v>
      </c>
      <c r="F667" s="279">
        <v>1201909</v>
      </c>
      <c r="G667" s="280">
        <v>1201909</v>
      </c>
    </row>
    <row r="668" spans="1:7" x14ac:dyDescent="0.2">
      <c r="A668" s="282">
        <v>43</v>
      </c>
      <c r="B668" s="277" t="s">
        <v>1284</v>
      </c>
      <c r="C668" s="371"/>
      <c r="D668" s="274" t="s">
        <v>693</v>
      </c>
      <c r="E668" s="274">
        <v>1</v>
      </c>
      <c r="F668" s="279">
        <v>1201909</v>
      </c>
      <c r="G668" s="280">
        <v>1201909</v>
      </c>
    </row>
    <row r="669" spans="1:7" x14ac:dyDescent="0.2">
      <c r="A669" s="276">
        <v>44</v>
      </c>
      <c r="B669" s="277" t="s">
        <v>1285</v>
      </c>
      <c r="C669" s="371"/>
      <c r="D669" s="274" t="s">
        <v>693</v>
      </c>
      <c r="E669" s="274">
        <v>1</v>
      </c>
      <c r="F669" s="279">
        <v>1201909</v>
      </c>
      <c r="G669" s="280">
        <v>1201909</v>
      </c>
    </row>
    <row r="670" spans="1:7" s="267" customFormat="1" x14ac:dyDescent="0.2">
      <c r="A670" s="282">
        <v>45</v>
      </c>
      <c r="B670" s="277" t="s">
        <v>1286</v>
      </c>
      <c r="C670" s="371"/>
      <c r="D670" s="274" t="s">
        <v>693</v>
      </c>
      <c r="E670" s="274">
        <v>1</v>
      </c>
      <c r="F670" s="279">
        <v>1201909</v>
      </c>
      <c r="G670" s="280">
        <v>1201909</v>
      </c>
    </row>
    <row r="671" spans="1:7" x14ac:dyDescent="0.2">
      <c r="A671" s="276">
        <v>46</v>
      </c>
      <c r="B671" s="277" t="s">
        <v>1287</v>
      </c>
      <c r="C671" s="371"/>
      <c r="D671" s="274" t="s">
        <v>693</v>
      </c>
      <c r="E671" s="274">
        <v>1</v>
      </c>
      <c r="F671" s="279">
        <v>1201909</v>
      </c>
      <c r="G671" s="280">
        <v>1201909</v>
      </c>
    </row>
    <row r="672" spans="1:7" x14ac:dyDescent="0.2">
      <c r="A672" s="282">
        <v>47</v>
      </c>
      <c r="B672" s="277" t="s">
        <v>1288</v>
      </c>
      <c r="C672" s="371"/>
      <c r="D672" s="274" t="s">
        <v>693</v>
      </c>
      <c r="E672" s="274">
        <v>1</v>
      </c>
      <c r="F672" s="279">
        <v>1201909</v>
      </c>
      <c r="G672" s="280">
        <v>1201909</v>
      </c>
    </row>
    <row r="673" spans="1:7" x14ac:dyDescent="0.2">
      <c r="A673" s="276">
        <v>48</v>
      </c>
      <c r="B673" s="277" t="s">
        <v>1289</v>
      </c>
      <c r="C673" s="371"/>
      <c r="D673" s="274" t="s">
        <v>693</v>
      </c>
      <c r="E673" s="274">
        <v>1</v>
      </c>
      <c r="F673" s="279">
        <v>1201909</v>
      </c>
      <c r="G673" s="280">
        <v>1201909</v>
      </c>
    </row>
    <row r="674" spans="1:7" x14ac:dyDescent="0.2">
      <c r="A674" s="282">
        <v>49</v>
      </c>
      <c r="B674" s="277" t="s">
        <v>1290</v>
      </c>
      <c r="C674" s="371"/>
      <c r="D674" s="274" t="s">
        <v>693</v>
      </c>
      <c r="E674" s="274">
        <v>1</v>
      </c>
      <c r="F674" s="279">
        <v>1201909</v>
      </c>
      <c r="G674" s="280">
        <v>1201909</v>
      </c>
    </row>
    <row r="675" spans="1:7" x14ac:dyDescent="0.2">
      <c r="A675" s="276">
        <v>50</v>
      </c>
      <c r="B675" s="277" t="s">
        <v>1291</v>
      </c>
      <c r="C675" s="371"/>
      <c r="D675" s="274" t="s">
        <v>693</v>
      </c>
      <c r="E675" s="274">
        <v>1</v>
      </c>
      <c r="F675" s="279">
        <v>1201909</v>
      </c>
      <c r="G675" s="280">
        <v>1201909</v>
      </c>
    </row>
    <row r="676" spans="1:7" x14ac:dyDescent="0.2">
      <c r="A676" s="282">
        <v>51</v>
      </c>
      <c r="B676" s="277" t="s">
        <v>1292</v>
      </c>
      <c r="C676" s="371"/>
      <c r="D676" s="274" t="s">
        <v>693</v>
      </c>
      <c r="E676" s="274">
        <v>1</v>
      </c>
      <c r="F676" s="279">
        <v>1201909</v>
      </c>
      <c r="G676" s="280">
        <v>1201909</v>
      </c>
    </row>
    <row r="677" spans="1:7" x14ac:dyDescent="0.2">
      <c r="A677" s="276">
        <v>52</v>
      </c>
      <c r="B677" s="277" t="s">
        <v>1293</v>
      </c>
      <c r="C677" s="371"/>
      <c r="D677" s="274" t="s">
        <v>693</v>
      </c>
      <c r="E677" s="274">
        <v>1</v>
      </c>
      <c r="F677" s="279">
        <v>1201909</v>
      </c>
      <c r="G677" s="280">
        <v>1201909</v>
      </c>
    </row>
    <row r="678" spans="1:7" x14ac:dyDescent="0.2">
      <c r="A678" s="282">
        <v>53</v>
      </c>
      <c r="B678" s="277" t="s">
        <v>1294</v>
      </c>
      <c r="C678" s="371"/>
      <c r="D678" s="274" t="s">
        <v>693</v>
      </c>
      <c r="E678" s="274">
        <v>1</v>
      </c>
      <c r="F678" s="279">
        <v>1201909</v>
      </c>
      <c r="G678" s="280">
        <v>1201909</v>
      </c>
    </row>
    <row r="679" spans="1:7" x14ac:dyDescent="0.2">
      <c r="A679" s="276">
        <v>54</v>
      </c>
      <c r="B679" s="277" t="s">
        <v>1295</v>
      </c>
      <c r="C679" s="371"/>
      <c r="D679" s="274" t="s">
        <v>693</v>
      </c>
      <c r="E679" s="274">
        <v>1</v>
      </c>
      <c r="F679" s="279">
        <v>1201909</v>
      </c>
      <c r="G679" s="280">
        <v>1201909</v>
      </c>
    </row>
    <row r="680" spans="1:7" x14ac:dyDescent="0.2">
      <c r="A680" s="282">
        <v>55</v>
      </c>
      <c r="B680" s="277" t="s">
        <v>1296</v>
      </c>
      <c r="C680" s="371"/>
      <c r="D680" s="274" t="s">
        <v>693</v>
      </c>
      <c r="E680" s="274">
        <v>1</v>
      </c>
      <c r="F680" s="279">
        <v>1201909</v>
      </c>
      <c r="G680" s="280">
        <v>1201909</v>
      </c>
    </row>
    <row r="681" spans="1:7" x14ac:dyDescent="0.2">
      <c r="A681" s="276">
        <v>56</v>
      </c>
      <c r="B681" s="277" t="s">
        <v>1297</v>
      </c>
      <c r="C681" s="372"/>
      <c r="D681" s="285" t="s">
        <v>697</v>
      </c>
      <c r="E681" s="285">
        <v>0.5</v>
      </c>
      <c r="F681" s="280">
        <v>0</v>
      </c>
      <c r="G681" s="280">
        <v>300478</v>
      </c>
    </row>
    <row r="682" spans="1:7" x14ac:dyDescent="0.2">
      <c r="A682" s="282">
        <v>57</v>
      </c>
      <c r="B682" s="277" t="s">
        <v>1298</v>
      </c>
      <c r="C682" s="278" t="s">
        <v>774</v>
      </c>
      <c r="D682" s="274" t="s">
        <v>697</v>
      </c>
      <c r="E682" s="278">
        <v>0.5</v>
      </c>
      <c r="F682" s="279">
        <v>952013</v>
      </c>
      <c r="G682" s="280">
        <v>952013</v>
      </c>
    </row>
    <row r="683" spans="1:7" x14ac:dyDescent="0.2">
      <c r="A683" s="271">
        <v>560270</v>
      </c>
      <c r="B683" s="272" t="s">
        <v>183</v>
      </c>
      <c r="C683" s="273"/>
      <c r="D683" s="274"/>
      <c r="E683" s="273"/>
      <c r="F683" s="275">
        <f>SUM(F684:F703)</f>
        <v>18269017</v>
      </c>
      <c r="G683" s="275">
        <f>SUM(G684:G703)</f>
        <v>18329115</v>
      </c>
    </row>
    <row r="684" spans="1:7" x14ac:dyDescent="0.2">
      <c r="A684" s="276">
        <v>1</v>
      </c>
      <c r="B684" s="277" t="s">
        <v>1299</v>
      </c>
      <c r="C684" s="370" t="s">
        <v>701</v>
      </c>
      <c r="D684" s="274" t="s">
        <v>697</v>
      </c>
      <c r="E684" s="278">
        <v>1</v>
      </c>
      <c r="F684" s="281">
        <v>120191</v>
      </c>
      <c r="G684" s="280">
        <v>60096</v>
      </c>
    </row>
    <row r="685" spans="1:7" x14ac:dyDescent="0.2">
      <c r="A685" s="276">
        <v>2</v>
      </c>
      <c r="B685" s="277" t="s">
        <v>1441</v>
      </c>
      <c r="C685" s="371"/>
      <c r="D685" s="274" t="s">
        <v>697</v>
      </c>
      <c r="E685" s="274">
        <v>1</v>
      </c>
      <c r="F685" s="280">
        <v>0</v>
      </c>
      <c r="G685" s="280">
        <v>60096</v>
      </c>
    </row>
    <row r="686" spans="1:7" x14ac:dyDescent="0.2">
      <c r="A686" s="276">
        <v>3</v>
      </c>
      <c r="B686" s="277" t="s">
        <v>1300</v>
      </c>
      <c r="C686" s="371"/>
      <c r="D686" s="274" t="s">
        <v>697</v>
      </c>
      <c r="E686" s="278">
        <v>1</v>
      </c>
      <c r="F686" s="281">
        <v>120191</v>
      </c>
      <c r="G686" s="280">
        <v>120191</v>
      </c>
    </row>
    <row r="687" spans="1:7" x14ac:dyDescent="0.2">
      <c r="A687" s="276">
        <v>4</v>
      </c>
      <c r="B687" s="277" t="s">
        <v>1442</v>
      </c>
      <c r="C687" s="372"/>
      <c r="D687" s="274" t="s">
        <v>697</v>
      </c>
      <c r="E687" s="278">
        <v>1</v>
      </c>
      <c r="F687" s="280">
        <v>0</v>
      </c>
      <c r="G687" s="280">
        <v>60096</v>
      </c>
    </row>
    <row r="688" spans="1:7" x14ac:dyDescent="0.2">
      <c r="A688" s="276">
        <v>5</v>
      </c>
      <c r="B688" s="277" t="s">
        <v>1301</v>
      </c>
      <c r="C688" s="370" t="s">
        <v>692</v>
      </c>
      <c r="D688" s="274" t="s">
        <v>693</v>
      </c>
      <c r="E688" s="274">
        <v>1</v>
      </c>
      <c r="F688" s="279">
        <v>1201909</v>
      </c>
      <c r="G688" s="280">
        <v>1201909</v>
      </c>
    </row>
    <row r="689" spans="1:7" ht="15.75" customHeight="1" x14ac:dyDescent="0.2">
      <c r="A689" s="276">
        <v>6</v>
      </c>
      <c r="B689" s="277" t="s">
        <v>1302</v>
      </c>
      <c r="C689" s="371"/>
      <c r="D689" s="274" t="s">
        <v>693</v>
      </c>
      <c r="E689" s="274">
        <v>1</v>
      </c>
      <c r="F689" s="279">
        <v>1201909</v>
      </c>
      <c r="G689" s="280">
        <v>1201909</v>
      </c>
    </row>
    <row r="690" spans="1:7" x14ac:dyDescent="0.2">
      <c r="A690" s="276">
        <v>7</v>
      </c>
      <c r="B690" s="277" t="s">
        <v>1303</v>
      </c>
      <c r="C690" s="371"/>
      <c r="D690" s="274" t="s">
        <v>693</v>
      </c>
      <c r="E690" s="274">
        <v>1</v>
      </c>
      <c r="F690" s="279">
        <v>1201909</v>
      </c>
      <c r="G690" s="280">
        <v>1201909</v>
      </c>
    </row>
    <row r="691" spans="1:7" x14ac:dyDescent="0.2">
      <c r="A691" s="276">
        <v>8</v>
      </c>
      <c r="B691" s="277" t="s">
        <v>1304</v>
      </c>
      <c r="C691" s="371"/>
      <c r="D691" s="274" t="s">
        <v>693</v>
      </c>
      <c r="E691" s="274">
        <v>1</v>
      </c>
      <c r="F691" s="279">
        <v>1201909</v>
      </c>
      <c r="G691" s="280">
        <v>1201909</v>
      </c>
    </row>
    <row r="692" spans="1:7" x14ac:dyDescent="0.2">
      <c r="A692" s="276">
        <v>9</v>
      </c>
      <c r="B692" s="277" t="s">
        <v>1305</v>
      </c>
      <c r="C692" s="371"/>
      <c r="D692" s="274" t="s">
        <v>693</v>
      </c>
      <c r="E692" s="274">
        <v>1</v>
      </c>
      <c r="F692" s="279">
        <v>1201909</v>
      </c>
      <c r="G692" s="280">
        <v>1201909</v>
      </c>
    </row>
    <row r="693" spans="1:7" x14ac:dyDescent="0.2">
      <c r="A693" s="276">
        <v>10</v>
      </c>
      <c r="B693" s="277" t="s">
        <v>1306</v>
      </c>
      <c r="C693" s="371"/>
      <c r="D693" s="274" t="s">
        <v>693</v>
      </c>
      <c r="E693" s="274">
        <v>1</v>
      </c>
      <c r="F693" s="279">
        <v>1201909</v>
      </c>
      <c r="G693" s="280">
        <v>1201909</v>
      </c>
    </row>
    <row r="694" spans="1:7" x14ac:dyDescent="0.2">
      <c r="A694" s="276">
        <v>11</v>
      </c>
      <c r="B694" s="277" t="s">
        <v>1307</v>
      </c>
      <c r="C694" s="371"/>
      <c r="D694" s="274" t="s">
        <v>693</v>
      </c>
      <c r="E694" s="274">
        <v>1</v>
      </c>
      <c r="F694" s="279">
        <v>1201909</v>
      </c>
      <c r="G694" s="280">
        <v>1201909</v>
      </c>
    </row>
    <row r="695" spans="1:7" x14ac:dyDescent="0.2">
      <c r="A695" s="276">
        <v>12</v>
      </c>
      <c r="B695" s="277" t="s">
        <v>1308</v>
      </c>
      <c r="C695" s="371"/>
      <c r="D695" s="274" t="s">
        <v>693</v>
      </c>
      <c r="E695" s="274">
        <v>1</v>
      </c>
      <c r="F695" s="279">
        <v>1201909</v>
      </c>
      <c r="G695" s="280">
        <v>1201909</v>
      </c>
    </row>
    <row r="696" spans="1:7" x14ac:dyDescent="0.2">
      <c r="A696" s="276">
        <v>13</v>
      </c>
      <c r="B696" s="277" t="s">
        <v>1309</v>
      </c>
      <c r="C696" s="371"/>
      <c r="D696" s="274" t="s">
        <v>693</v>
      </c>
      <c r="E696" s="274">
        <v>1</v>
      </c>
      <c r="F696" s="279">
        <v>1201909</v>
      </c>
      <c r="G696" s="280">
        <v>1201909</v>
      </c>
    </row>
    <row r="697" spans="1:7" x14ac:dyDescent="0.2">
      <c r="A697" s="276">
        <v>14</v>
      </c>
      <c r="B697" s="277" t="s">
        <v>1310</v>
      </c>
      <c r="C697" s="371"/>
      <c r="D697" s="274" t="s">
        <v>693</v>
      </c>
      <c r="E697" s="274">
        <v>1</v>
      </c>
      <c r="F697" s="279">
        <v>1201909</v>
      </c>
      <c r="G697" s="280">
        <v>1201909</v>
      </c>
    </row>
    <row r="698" spans="1:7" x14ac:dyDescent="0.2">
      <c r="A698" s="276">
        <v>15</v>
      </c>
      <c r="B698" s="277" t="s">
        <v>1311</v>
      </c>
      <c r="C698" s="371"/>
      <c r="D698" s="274" t="s">
        <v>693</v>
      </c>
      <c r="E698" s="274">
        <v>1</v>
      </c>
      <c r="F698" s="279">
        <v>1201909</v>
      </c>
      <c r="G698" s="280">
        <v>1201909</v>
      </c>
    </row>
    <row r="699" spans="1:7" x14ac:dyDescent="0.2">
      <c r="A699" s="276">
        <v>16</v>
      </c>
      <c r="B699" s="277" t="s">
        <v>1312</v>
      </c>
      <c r="C699" s="371"/>
      <c r="D699" s="274" t="s">
        <v>693</v>
      </c>
      <c r="E699" s="274">
        <v>1</v>
      </c>
      <c r="F699" s="279">
        <v>1201909</v>
      </c>
      <c r="G699" s="280">
        <v>1201909</v>
      </c>
    </row>
    <row r="700" spans="1:7" x14ac:dyDescent="0.2">
      <c r="A700" s="276">
        <v>17</v>
      </c>
      <c r="B700" s="277" t="s">
        <v>1313</v>
      </c>
      <c r="C700" s="371"/>
      <c r="D700" s="274" t="s">
        <v>693</v>
      </c>
      <c r="E700" s="274">
        <v>1</v>
      </c>
      <c r="F700" s="279">
        <v>1201909</v>
      </c>
      <c r="G700" s="280">
        <v>600955</v>
      </c>
    </row>
    <row r="701" spans="1:7" x14ac:dyDescent="0.2">
      <c r="A701" s="276">
        <v>18</v>
      </c>
      <c r="B701" s="277" t="s">
        <v>1314</v>
      </c>
      <c r="C701" s="371"/>
      <c r="D701" s="274" t="s">
        <v>693</v>
      </c>
      <c r="E701" s="274">
        <v>1</v>
      </c>
      <c r="F701" s="279">
        <v>1201909</v>
      </c>
      <c r="G701" s="280">
        <v>1201909</v>
      </c>
    </row>
    <row r="702" spans="1:7" x14ac:dyDescent="0.2">
      <c r="A702" s="276">
        <v>19</v>
      </c>
      <c r="B702" s="277" t="s">
        <v>1315</v>
      </c>
      <c r="C702" s="371"/>
      <c r="D702" s="274" t="s">
        <v>693</v>
      </c>
      <c r="E702" s="274">
        <v>1</v>
      </c>
      <c r="F702" s="279">
        <v>1201909</v>
      </c>
      <c r="G702" s="280">
        <v>1201909</v>
      </c>
    </row>
    <row r="703" spans="1:7" x14ac:dyDescent="0.2">
      <c r="A703" s="276">
        <v>20</v>
      </c>
      <c r="B703" s="277" t="s">
        <v>1443</v>
      </c>
      <c r="C703" s="372"/>
      <c r="D703" s="285" t="s">
        <v>693</v>
      </c>
      <c r="E703" s="285">
        <v>1</v>
      </c>
      <c r="F703" s="280">
        <v>0</v>
      </c>
      <c r="G703" s="280">
        <v>600955</v>
      </c>
    </row>
    <row r="704" spans="1:7" x14ac:dyDescent="0.2">
      <c r="A704" s="271">
        <v>560271</v>
      </c>
      <c r="B704" s="272" t="s">
        <v>215</v>
      </c>
      <c r="C704" s="273"/>
      <c r="D704" s="274"/>
      <c r="E704" s="273"/>
      <c r="F704" s="275">
        <f>SUM(F705:F756)</f>
        <v>55322379</v>
      </c>
      <c r="G704" s="275">
        <f>SUM(G705:G756)</f>
        <v>50607762</v>
      </c>
    </row>
    <row r="705" spans="1:7" x14ac:dyDescent="0.2">
      <c r="A705" s="276">
        <v>1</v>
      </c>
      <c r="B705" s="277" t="s">
        <v>1316</v>
      </c>
      <c r="C705" s="370" t="s">
        <v>701</v>
      </c>
      <c r="D705" s="274" t="s">
        <v>697</v>
      </c>
      <c r="E705" s="278">
        <v>1</v>
      </c>
      <c r="F705" s="281">
        <v>120191</v>
      </c>
      <c r="G705" s="280">
        <v>120191</v>
      </c>
    </row>
    <row r="706" spans="1:7" x14ac:dyDescent="0.2">
      <c r="A706" s="276">
        <v>2</v>
      </c>
      <c r="B706" s="277" t="s">
        <v>1317</v>
      </c>
      <c r="C706" s="371"/>
      <c r="D706" s="274" t="s">
        <v>697</v>
      </c>
      <c r="E706" s="278">
        <v>1</v>
      </c>
      <c r="F706" s="281">
        <v>120191</v>
      </c>
      <c r="G706" s="280">
        <v>120191</v>
      </c>
    </row>
    <row r="707" spans="1:7" x14ac:dyDescent="0.2">
      <c r="A707" s="276">
        <v>3</v>
      </c>
      <c r="B707" s="277" t="s">
        <v>1318</v>
      </c>
      <c r="C707" s="371"/>
      <c r="D707" s="274" t="s">
        <v>697</v>
      </c>
      <c r="E707" s="278">
        <v>1</v>
      </c>
      <c r="F707" s="281">
        <v>120191</v>
      </c>
      <c r="G707" s="280">
        <v>120191</v>
      </c>
    </row>
    <row r="708" spans="1:7" x14ac:dyDescent="0.2">
      <c r="A708" s="276">
        <v>4</v>
      </c>
      <c r="B708" s="277" t="s">
        <v>1319</v>
      </c>
      <c r="C708" s="371"/>
      <c r="D708" s="274" t="s">
        <v>697</v>
      </c>
      <c r="E708" s="278">
        <v>1</v>
      </c>
      <c r="F708" s="281">
        <v>120191</v>
      </c>
      <c r="G708" s="280">
        <v>120191</v>
      </c>
    </row>
    <row r="709" spans="1:7" x14ac:dyDescent="0.2">
      <c r="A709" s="276">
        <v>5</v>
      </c>
      <c r="B709" s="277" t="s">
        <v>1320</v>
      </c>
      <c r="C709" s="371"/>
      <c r="D709" s="274" t="s">
        <v>697</v>
      </c>
      <c r="E709" s="278">
        <v>1</v>
      </c>
      <c r="F709" s="281">
        <v>120191</v>
      </c>
      <c r="G709" s="280">
        <v>120191</v>
      </c>
    </row>
    <row r="710" spans="1:7" x14ac:dyDescent="0.2">
      <c r="A710" s="276">
        <v>6</v>
      </c>
      <c r="B710" s="277" t="s">
        <v>1321</v>
      </c>
      <c r="C710" s="371"/>
      <c r="D710" s="274" t="s">
        <v>697</v>
      </c>
      <c r="E710" s="278">
        <v>1</v>
      </c>
      <c r="F710" s="281">
        <v>120191</v>
      </c>
      <c r="G710" s="280">
        <v>120191</v>
      </c>
    </row>
    <row r="711" spans="1:7" x14ac:dyDescent="0.2">
      <c r="A711" s="276">
        <v>7</v>
      </c>
      <c r="B711" s="277" t="s">
        <v>1322</v>
      </c>
      <c r="C711" s="371"/>
      <c r="D711" s="274" t="s">
        <v>697</v>
      </c>
      <c r="E711" s="278">
        <v>1</v>
      </c>
      <c r="F711" s="281">
        <v>120191</v>
      </c>
      <c r="G711" s="280">
        <v>60096</v>
      </c>
    </row>
    <row r="712" spans="1:7" x14ac:dyDescent="0.2">
      <c r="A712" s="276">
        <v>8</v>
      </c>
      <c r="B712" s="277" t="s">
        <v>1323</v>
      </c>
      <c r="C712" s="371"/>
      <c r="D712" s="274" t="s">
        <v>697</v>
      </c>
      <c r="E712" s="278">
        <v>1</v>
      </c>
      <c r="F712" s="281">
        <v>120191</v>
      </c>
      <c r="G712" s="280">
        <v>120191</v>
      </c>
    </row>
    <row r="713" spans="1:7" s="268" customFormat="1" x14ac:dyDescent="0.2">
      <c r="A713" s="276">
        <v>9</v>
      </c>
      <c r="B713" s="277" t="s">
        <v>1324</v>
      </c>
      <c r="C713" s="372"/>
      <c r="D713" s="274" t="s">
        <v>697</v>
      </c>
      <c r="E713" s="278">
        <v>1</v>
      </c>
      <c r="F713" s="281">
        <v>120191</v>
      </c>
      <c r="G713" s="280">
        <v>120191</v>
      </c>
    </row>
    <row r="714" spans="1:7" s="268" customFormat="1" x14ac:dyDescent="0.2">
      <c r="A714" s="276">
        <v>10</v>
      </c>
      <c r="B714" s="277" t="s">
        <v>1325</v>
      </c>
      <c r="C714" s="370" t="s">
        <v>692</v>
      </c>
      <c r="D714" s="274" t="s">
        <v>693</v>
      </c>
      <c r="E714" s="274">
        <v>1</v>
      </c>
      <c r="F714" s="279">
        <v>1201909</v>
      </c>
      <c r="G714" s="280">
        <v>1201909</v>
      </c>
    </row>
    <row r="715" spans="1:7" s="268" customFormat="1" x14ac:dyDescent="0.2">
      <c r="A715" s="276">
        <v>11</v>
      </c>
      <c r="B715" s="277" t="s">
        <v>1326</v>
      </c>
      <c r="C715" s="371"/>
      <c r="D715" s="274" t="s">
        <v>693</v>
      </c>
      <c r="E715" s="274">
        <v>1</v>
      </c>
      <c r="F715" s="279">
        <v>1201909</v>
      </c>
      <c r="G715" s="280">
        <v>1201909</v>
      </c>
    </row>
    <row r="716" spans="1:7" s="268" customFormat="1" x14ac:dyDescent="0.2">
      <c r="A716" s="276">
        <v>12</v>
      </c>
      <c r="B716" s="277" t="s">
        <v>1243</v>
      </c>
      <c r="C716" s="371"/>
      <c r="D716" s="274" t="s">
        <v>693</v>
      </c>
      <c r="E716" s="274">
        <v>1</v>
      </c>
      <c r="F716" s="279">
        <v>1201909</v>
      </c>
      <c r="G716" s="280">
        <v>1201909</v>
      </c>
    </row>
    <row r="717" spans="1:7" s="268" customFormat="1" x14ac:dyDescent="0.2">
      <c r="A717" s="276">
        <v>13</v>
      </c>
      <c r="B717" s="277" t="s">
        <v>1327</v>
      </c>
      <c r="C717" s="371"/>
      <c r="D717" s="274" t="s">
        <v>693</v>
      </c>
      <c r="E717" s="274">
        <v>1</v>
      </c>
      <c r="F717" s="279">
        <v>1201909</v>
      </c>
      <c r="G717" s="280">
        <v>1201909</v>
      </c>
    </row>
    <row r="718" spans="1:7" s="268" customFormat="1" x14ac:dyDescent="0.2">
      <c r="A718" s="276">
        <v>14</v>
      </c>
      <c r="B718" s="277" t="s">
        <v>1328</v>
      </c>
      <c r="C718" s="371"/>
      <c r="D718" s="274" t="s">
        <v>693</v>
      </c>
      <c r="E718" s="274">
        <v>1</v>
      </c>
      <c r="F718" s="279">
        <v>1201909</v>
      </c>
      <c r="G718" s="280">
        <v>901433</v>
      </c>
    </row>
    <row r="719" spans="1:7" s="268" customFormat="1" x14ac:dyDescent="0.2">
      <c r="A719" s="276">
        <v>15</v>
      </c>
      <c r="B719" s="277" t="s">
        <v>1329</v>
      </c>
      <c r="C719" s="371"/>
      <c r="D719" s="274" t="s">
        <v>693</v>
      </c>
      <c r="E719" s="274">
        <v>1</v>
      </c>
      <c r="F719" s="279">
        <v>1201909</v>
      </c>
      <c r="G719" s="280">
        <v>1201909</v>
      </c>
    </row>
    <row r="720" spans="1:7" s="268" customFormat="1" x14ac:dyDescent="0.2">
      <c r="A720" s="276">
        <v>16</v>
      </c>
      <c r="B720" s="277" t="s">
        <v>1330</v>
      </c>
      <c r="C720" s="371"/>
      <c r="D720" s="274" t="s">
        <v>693</v>
      </c>
      <c r="E720" s="274">
        <v>1</v>
      </c>
      <c r="F720" s="279">
        <v>1201909</v>
      </c>
      <c r="G720" s="280">
        <v>1201909</v>
      </c>
    </row>
    <row r="721" spans="1:7" s="268" customFormat="1" x14ac:dyDescent="0.2">
      <c r="A721" s="276">
        <v>17</v>
      </c>
      <c r="B721" s="277" t="s">
        <v>1331</v>
      </c>
      <c r="C721" s="371"/>
      <c r="D721" s="274" t="s">
        <v>693</v>
      </c>
      <c r="E721" s="274">
        <v>1</v>
      </c>
      <c r="F721" s="279">
        <v>1201909</v>
      </c>
      <c r="G721" s="280">
        <v>901433</v>
      </c>
    </row>
    <row r="722" spans="1:7" s="268" customFormat="1" x14ac:dyDescent="0.2">
      <c r="A722" s="276">
        <v>18</v>
      </c>
      <c r="B722" s="277" t="s">
        <v>1332</v>
      </c>
      <c r="C722" s="371"/>
      <c r="D722" s="274" t="s">
        <v>693</v>
      </c>
      <c r="E722" s="274">
        <v>1</v>
      </c>
      <c r="F722" s="279">
        <v>1201909</v>
      </c>
      <c r="G722" s="280">
        <v>1201909</v>
      </c>
    </row>
    <row r="723" spans="1:7" s="268" customFormat="1" x14ac:dyDescent="0.2">
      <c r="A723" s="276">
        <v>19</v>
      </c>
      <c r="B723" s="277" t="s">
        <v>1333</v>
      </c>
      <c r="C723" s="371"/>
      <c r="D723" s="274" t="s">
        <v>693</v>
      </c>
      <c r="E723" s="274">
        <v>1</v>
      </c>
      <c r="F723" s="279">
        <v>1201909</v>
      </c>
      <c r="G723" s="280">
        <v>1201909</v>
      </c>
    </row>
    <row r="724" spans="1:7" s="268" customFormat="1" x14ac:dyDescent="0.2">
      <c r="A724" s="276">
        <v>20</v>
      </c>
      <c r="B724" s="277" t="s">
        <v>905</v>
      </c>
      <c r="C724" s="371"/>
      <c r="D724" s="274" t="s">
        <v>693</v>
      </c>
      <c r="E724" s="274">
        <v>1</v>
      </c>
      <c r="F724" s="279">
        <v>1201909</v>
      </c>
      <c r="G724" s="280">
        <v>1201909</v>
      </c>
    </row>
    <row r="725" spans="1:7" s="268" customFormat="1" x14ac:dyDescent="0.2">
      <c r="A725" s="276">
        <v>21</v>
      </c>
      <c r="B725" s="277" t="s">
        <v>711</v>
      </c>
      <c r="C725" s="371"/>
      <c r="D725" s="274" t="s">
        <v>693</v>
      </c>
      <c r="E725" s="274">
        <v>1</v>
      </c>
      <c r="F725" s="279">
        <v>1201909</v>
      </c>
      <c r="G725" s="280">
        <v>1201909</v>
      </c>
    </row>
    <row r="726" spans="1:7" s="268" customFormat="1" ht="30" customHeight="1" x14ac:dyDescent="0.2">
      <c r="A726" s="276">
        <v>22</v>
      </c>
      <c r="B726" s="277" t="s">
        <v>1334</v>
      </c>
      <c r="C726" s="371"/>
      <c r="D726" s="274" t="s">
        <v>693</v>
      </c>
      <c r="E726" s="274">
        <v>1</v>
      </c>
      <c r="F726" s="279">
        <v>1201909</v>
      </c>
      <c r="G726" s="280">
        <v>1201909</v>
      </c>
    </row>
    <row r="727" spans="1:7" s="268" customFormat="1" x14ac:dyDescent="0.2">
      <c r="A727" s="276">
        <v>23</v>
      </c>
      <c r="B727" s="277" t="s">
        <v>1069</v>
      </c>
      <c r="C727" s="371"/>
      <c r="D727" s="274" t="s">
        <v>693</v>
      </c>
      <c r="E727" s="274">
        <v>1</v>
      </c>
      <c r="F727" s="279">
        <v>1201909</v>
      </c>
      <c r="G727" s="280">
        <v>1201909</v>
      </c>
    </row>
    <row r="728" spans="1:7" s="268" customFormat="1" x14ac:dyDescent="0.2">
      <c r="A728" s="276">
        <v>24</v>
      </c>
      <c r="B728" s="277" t="s">
        <v>1335</v>
      </c>
      <c r="C728" s="371"/>
      <c r="D728" s="274" t="s">
        <v>693</v>
      </c>
      <c r="E728" s="274">
        <v>1</v>
      </c>
      <c r="F728" s="279">
        <v>1201909</v>
      </c>
      <c r="G728" s="280">
        <v>1201909</v>
      </c>
    </row>
    <row r="729" spans="1:7" x14ac:dyDescent="0.2">
      <c r="A729" s="276">
        <v>25</v>
      </c>
      <c r="B729" s="277" t="s">
        <v>1336</v>
      </c>
      <c r="C729" s="371"/>
      <c r="D729" s="274" t="s">
        <v>693</v>
      </c>
      <c r="E729" s="274">
        <v>1</v>
      </c>
      <c r="F729" s="279">
        <v>1201909</v>
      </c>
      <c r="G729" s="280">
        <v>1201909</v>
      </c>
    </row>
    <row r="730" spans="1:7" x14ac:dyDescent="0.2">
      <c r="A730" s="276">
        <v>26</v>
      </c>
      <c r="B730" s="277" t="s">
        <v>1337</v>
      </c>
      <c r="C730" s="371"/>
      <c r="D730" s="274" t="s">
        <v>693</v>
      </c>
      <c r="E730" s="274">
        <v>1</v>
      </c>
      <c r="F730" s="279">
        <v>1201909</v>
      </c>
      <c r="G730" s="280">
        <v>1201909</v>
      </c>
    </row>
    <row r="731" spans="1:7" x14ac:dyDescent="0.2">
      <c r="A731" s="276">
        <v>27</v>
      </c>
      <c r="B731" s="277" t="s">
        <v>1338</v>
      </c>
      <c r="C731" s="371"/>
      <c r="D731" s="274" t="s">
        <v>693</v>
      </c>
      <c r="E731" s="274">
        <v>1</v>
      </c>
      <c r="F731" s="279">
        <v>1201909</v>
      </c>
      <c r="G731" s="280">
        <v>600955</v>
      </c>
    </row>
    <row r="732" spans="1:7" x14ac:dyDescent="0.2">
      <c r="A732" s="276">
        <v>28</v>
      </c>
      <c r="B732" s="277" t="s">
        <v>1339</v>
      </c>
      <c r="C732" s="371"/>
      <c r="D732" s="274" t="s">
        <v>693</v>
      </c>
      <c r="E732" s="274">
        <v>1</v>
      </c>
      <c r="F732" s="279">
        <v>1201909</v>
      </c>
      <c r="G732" s="280">
        <v>1201909</v>
      </c>
    </row>
    <row r="733" spans="1:7" x14ac:dyDescent="0.2">
      <c r="A733" s="276">
        <v>29</v>
      </c>
      <c r="B733" s="277" t="s">
        <v>1340</v>
      </c>
      <c r="C733" s="371"/>
      <c r="D733" s="274" t="s">
        <v>693</v>
      </c>
      <c r="E733" s="274">
        <v>1</v>
      </c>
      <c r="F733" s="279">
        <v>1201909</v>
      </c>
      <c r="G733" s="280">
        <v>1201909</v>
      </c>
    </row>
    <row r="734" spans="1:7" x14ac:dyDescent="0.2">
      <c r="A734" s="276">
        <v>30</v>
      </c>
      <c r="B734" s="277" t="s">
        <v>1341</v>
      </c>
      <c r="C734" s="371"/>
      <c r="D734" s="274" t="s">
        <v>693</v>
      </c>
      <c r="E734" s="274">
        <v>1</v>
      </c>
      <c r="F734" s="279">
        <v>1201909</v>
      </c>
      <c r="G734" s="280">
        <v>600955</v>
      </c>
    </row>
    <row r="735" spans="1:7" x14ac:dyDescent="0.2">
      <c r="A735" s="276">
        <v>31</v>
      </c>
      <c r="B735" s="277" t="s">
        <v>1342</v>
      </c>
      <c r="C735" s="371"/>
      <c r="D735" s="274" t="s">
        <v>693</v>
      </c>
      <c r="E735" s="274">
        <v>1</v>
      </c>
      <c r="F735" s="279">
        <v>1201909</v>
      </c>
      <c r="G735" s="280">
        <v>1201909</v>
      </c>
    </row>
    <row r="736" spans="1:7" x14ac:dyDescent="0.2">
      <c r="A736" s="276">
        <v>32</v>
      </c>
      <c r="B736" s="277" t="s">
        <v>1343</v>
      </c>
      <c r="C736" s="371"/>
      <c r="D736" s="274" t="s">
        <v>693</v>
      </c>
      <c r="E736" s="274">
        <v>1</v>
      </c>
      <c r="F736" s="279">
        <v>1201909</v>
      </c>
      <c r="G736" s="280">
        <v>1201909</v>
      </c>
    </row>
    <row r="737" spans="1:7" x14ac:dyDescent="0.2">
      <c r="A737" s="276">
        <v>33</v>
      </c>
      <c r="B737" s="277" t="s">
        <v>1344</v>
      </c>
      <c r="C737" s="371"/>
      <c r="D737" s="274" t="s">
        <v>693</v>
      </c>
      <c r="E737" s="274">
        <v>1</v>
      </c>
      <c r="F737" s="279">
        <v>1201909</v>
      </c>
      <c r="G737" s="280">
        <v>1201909</v>
      </c>
    </row>
    <row r="738" spans="1:7" x14ac:dyDescent="0.2">
      <c r="A738" s="276">
        <v>34</v>
      </c>
      <c r="B738" s="277" t="s">
        <v>1345</v>
      </c>
      <c r="C738" s="371"/>
      <c r="D738" s="274" t="s">
        <v>693</v>
      </c>
      <c r="E738" s="274">
        <v>1</v>
      </c>
      <c r="F738" s="279">
        <v>1201909</v>
      </c>
      <c r="G738" s="280">
        <v>1201909</v>
      </c>
    </row>
    <row r="739" spans="1:7" x14ac:dyDescent="0.2">
      <c r="A739" s="276">
        <v>35</v>
      </c>
      <c r="B739" s="277" t="s">
        <v>1346</v>
      </c>
      <c r="C739" s="371"/>
      <c r="D739" s="274" t="s">
        <v>693</v>
      </c>
      <c r="E739" s="274">
        <v>1</v>
      </c>
      <c r="F739" s="279">
        <v>1201909</v>
      </c>
      <c r="G739" s="280">
        <v>1201909</v>
      </c>
    </row>
    <row r="740" spans="1:7" x14ac:dyDescent="0.2">
      <c r="A740" s="276">
        <v>36</v>
      </c>
      <c r="B740" s="277" t="s">
        <v>1347</v>
      </c>
      <c r="C740" s="371"/>
      <c r="D740" s="274" t="s">
        <v>693</v>
      </c>
      <c r="E740" s="274">
        <v>1</v>
      </c>
      <c r="F740" s="279">
        <v>1201909</v>
      </c>
      <c r="G740" s="280">
        <v>1201909</v>
      </c>
    </row>
    <row r="741" spans="1:7" x14ac:dyDescent="0.2">
      <c r="A741" s="276">
        <v>37</v>
      </c>
      <c r="B741" s="277" t="s">
        <v>900</v>
      </c>
      <c r="C741" s="371"/>
      <c r="D741" s="274" t="s">
        <v>693</v>
      </c>
      <c r="E741" s="274">
        <v>1</v>
      </c>
      <c r="F741" s="279">
        <v>1201909</v>
      </c>
      <c r="G741" s="280">
        <v>1201909</v>
      </c>
    </row>
    <row r="742" spans="1:7" x14ac:dyDescent="0.2">
      <c r="A742" s="276">
        <v>38</v>
      </c>
      <c r="B742" s="277" t="s">
        <v>1348</v>
      </c>
      <c r="C742" s="371"/>
      <c r="D742" s="274" t="s">
        <v>693</v>
      </c>
      <c r="E742" s="274">
        <v>1</v>
      </c>
      <c r="F742" s="279">
        <v>1201909</v>
      </c>
      <c r="G742" s="280">
        <v>1201909</v>
      </c>
    </row>
    <row r="743" spans="1:7" x14ac:dyDescent="0.2">
      <c r="A743" s="276">
        <v>39</v>
      </c>
      <c r="B743" s="277" t="s">
        <v>1349</v>
      </c>
      <c r="C743" s="371"/>
      <c r="D743" s="274" t="s">
        <v>693</v>
      </c>
      <c r="E743" s="274">
        <v>1</v>
      </c>
      <c r="F743" s="279">
        <v>1201909</v>
      </c>
      <c r="G743" s="280">
        <v>1201909</v>
      </c>
    </row>
    <row r="744" spans="1:7" x14ac:dyDescent="0.2">
      <c r="A744" s="276">
        <v>40</v>
      </c>
      <c r="B744" s="277" t="s">
        <v>1350</v>
      </c>
      <c r="C744" s="371"/>
      <c r="D744" s="274" t="s">
        <v>693</v>
      </c>
      <c r="E744" s="274">
        <v>1</v>
      </c>
      <c r="F744" s="279">
        <v>1201909</v>
      </c>
      <c r="G744" s="280">
        <v>600955</v>
      </c>
    </row>
    <row r="745" spans="1:7" x14ac:dyDescent="0.2">
      <c r="A745" s="276">
        <v>41</v>
      </c>
      <c r="B745" s="277" t="s">
        <v>1351</v>
      </c>
      <c r="C745" s="371"/>
      <c r="D745" s="274" t="s">
        <v>693</v>
      </c>
      <c r="E745" s="274">
        <v>1</v>
      </c>
      <c r="F745" s="279">
        <v>1201909</v>
      </c>
      <c r="G745" s="280">
        <v>1201909</v>
      </c>
    </row>
    <row r="746" spans="1:7" x14ac:dyDescent="0.2">
      <c r="A746" s="276">
        <v>42</v>
      </c>
      <c r="B746" s="277" t="s">
        <v>924</v>
      </c>
      <c r="C746" s="371"/>
      <c r="D746" s="274" t="s">
        <v>693</v>
      </c>
      <c r="E746" s="274">
        <v>1</v>
      </c>
      <c r="F746" s="279">
        <v>1201909</v>
      </c>
      <c r="G746" s="280">
        <v>1201909</v>
      </c>
    </row>
    <row r="747" spans="1:7" x14ac:dyDescent="0.2">
      <c r="A747" s="276">
        <v>43</v>
      </c>
      <c r="B747" s="277" t="s">
        <v>1352</v>
      </c>
      <c r="C747" s="371"/>
      <c r="D747" s="274" t="s">
        <v>693</v>
      </c>
      <c r="E747" s="274">
        <v>1</v>
      </c>
      <c r="F747" s="279">
        <v>1201909</v>
      </c>
      <c r="G747" s="280">
        <v>600955</v>
      </c>
    </row>
    <row r="748" spans="1:7" x14ac:dyDescent="0.2">
      <c r="A748" s="276">
        <v>44</v>
      </c>
      <c r="B748" s="277" t="s">
        <v>1353</v>
      </c>
      <c r="C748" s="371"/>
      <c r="D748" s="274" t="s">
        <v>693</v>
      </c>
      <c r="E748" s="274">
        <v>1</v>
      </c>
      <c r="F748" s="279">
        <v>1201909</v>
      </c>
      <c r="G748" s="280">
        <v>1201909</v>
      </c>
    </row>
    <row r="749" spans="1:7" x14ac:dyDescent="0.2">
      <c r="A749" s="276">
        <v>45</v>
      </c>
      <c r="B749" s="277" t="s">
        <v>1354</v>
      </c>
      <c r="C749" s="371"/>
      <c r="D749" s="274" t="s">
        <v>693</v>
      </c>
      <c r="E749" s="274">
        <v>1</v>
      </c>
      <c r="F749" s="279">
        <v>1201909</v>
      </c>
      <c r="G749" s="280">
        <v>1201909</v>
      </c>
    </row>
    <row r="750" spans="1:7" x14ac:dyDescent="0.2">
      <c r="A750" s="276">
        <v>46</v>
      </c>
      <c r="B750" s="277" t="s">
        <v>1355</v>
      </c>
      <c r="C750" s="371"/>
      <c r="D750" s="274" t="s">
        <v>693</v>
      </c>
      <c r="E750" s="274">
        <v>1</v>
      </c>
      <c r="F750" s="279">
        <v>1201909</v>
      </c>
      <c r="G750" s="280">
        <v>1201909</v>
      </c>
    </row>
    <row r="751" spans="1:7" x14ac:dyDescent="0.2">
      <c r="A751" s="276">
        <v>47</v>
      </c>
      <c r="B751" s="277" t="s">
        <v>1356</v>
      </c>
      <c r="C751" s="372"/>
      <c r="D751" s="274" t="s">
        <v>693</v>
      </c>
      <c r="E751" s="274">
        <v>1</v>
      </c>
      <c r="F751" s="279">
        <v>1201909</v>
      </c>
      <c r="G751" s="280">
        <v>1314965</v>
      </c>
    </row>
    <row r="752" spans="1:7" s="267" customFormat="1" x14ac:dyDescent="0.2">
      <c r="A752" s="276">
        <v>48</v>
      </c>
      <c r="B752" s="277" t="s">
        <v>1357</v>
      </c>
      <c r="C752" s="370" t="s">
        <v>774</v>
      </c>
      <c r="D752" s="274" t="s">
        <v>693</v>
      </c>
      <c r="E752" s="278">
        <v>1</v>
      </c>
      <c r="F752" s="279">
        <v>1904026</v>
      </c>
      <c r="G752" s="280">
        <v>1904026</v>
      </c>
    </row>
    <row r="753" spans="1:7" s="268" customFormat="1" x14ac:dyDescent="0.2">
      <c r="A753" s="276">
        <v>49</v>
      </c>
      <c r="B753" s="277" t="s">
        <v>1358</v>
      </c>
      <c r="C753" s="371"/>
      <c r="D753" s="274" t="s">
        <v>697</v>
      </c>
      <c r="E753" s="278">
        <v>0.75</v>
      </c>
      <c r="F753" s="279">
        <v>1428020</v>
      </c>
      <c r="G753" s="280">
        <v>714010</v>
      </c>
    </row>
    <row r="754" spans="1:7" s="268" customFormat="1" x14ac:dyDescent="0.2">
      <c r="A754" s="276">
        <v>50</v>
      </c>
      <c r="B754" s="277" t="s">
        <v>1359</v>
      </c>
      <c r="C754" s="371"/>
      <c r="D754" s="274" t="s">
        <v>697</v>
      </c>
      <c r="E754" s="278">
        <v>0.75</v>
      </c>
      <c r="F754" s="279">
        <v>1428020</v>
      </c>
      <c r="G754" s="280">
        <v>1428020</v>
      </c>
    </row>
    <row r="755" spans="1:7" s="268" customFormat="1" x14ac:dyDescent="0.2">
      <c r="A755" s="276">
        <v>51</v>
      </c>
      <c r="B755" s="277" t="s">
        <v>1360</v>
      </c>
      <c r="C755" s="371"/>
      <c r="D755" s="274" t="s">
        <v>693</v>
      </c>
      <c r="E755" s="278">
        <v>1</v>
      </c>
      <c r="F755" s="279">
        <v>1904026</v>
      </c>
      <c r="G755" s="280">
        <v>952013</v>
      </c>
    </row>
    <row r="756" spans="1:7" s="268" customFormat="1" x14ac:dyDescent="0.2">
      <c r="A756" s="276">
        <v>52</v>
      </c>
      <c r="B756" s="277" t="s">
        <v>1361</v>
      </c>
      <c r="C756" s="372"/>
      <c r="D756" s="274" t="s">
        <v>693</v>
      </c>
      <c r="E756" s="278">
        <v>1</v>
      </c>
      <c r="F756" s="279">
        <v>1904026</v>
      </c>
      <c r="G756" s="280">
        <v>1807239</v>
      </c>
    </row>
    <row r="757" spans="1:7" s="268" customFormat="1" x14ac:dyDescent="0.2">
      <c r="A757" s="271">
        <v>560272</v>
      </c>
      <c r="B757" s="272" t="s">
        <v>217</v>
      </c>
      <c r="C757" s="273"/>
      <c r="D757" s="274"/>
      <c r="E757" s="273"/>
      <c r="F757" s="275">
        <f>SUM(F758:F803)</f>
        <v>49120022</v>
      </c>
      <c r="G757" s="275">
        <f>SUM(G758:G803)</f>
        <v>47007170</v>
      </c>
    </row>
    <row r="758" spans="1:7" s="268" customFormat="1" x14ac:dyDescent="0.2">
      <c r="A758" s="276">
        <v>1</v>
      </c>
      <c r="B758" s="277" t="s">
        <v>1362</v>
      </c>
      <c r="C758" s="370" t="s">
        <v>701</v>
      </c>
      <c r="D758" s="274" t="s">
        <v>697</v>
      </c>
      <c r="E758" s="278">
        <v>1</v>
      </c>
      <c r="F758" s="281">
        <v>120191</v>
      </c>
      <c r="G758" s="280">
        <v>120191</v>
      </c>
    </row>
    <row r="759" spans="1:7" s="268" customFormat="1" x14ac:dyDescent="0.2">
      <c r="A759" s="276">
        <v>2</v>
      </c>
      <c r="B759" s="277" t="s">
        <v>1363</v>
      </c>
      <c r="C759" s="371"/>
      <c r="D759" s="274" t="s">
        <v>697</v>
      </c>
      <c r="E759" s="278">
        <v>1</v>
      </c>
      <c r="F759" s="281">
        <v>120191</v>
      </c>
      <c r="G759" s="280">
        <v>120191</v>
      </c>
    </row>
    <row r="760" spans="1:7" s="268" customFormat="1" x14ac:dyDescent="0.2">
      <c r="A760" s="276">
        <v>3</v>
      </c>
      <c r="B760" s="277" t="s">
        <v>1364</v>
      </c>
      <c r="C760" s="371"/>
      <c r="D760" s="274" t="s">
        <v>697</v>
      </c>
      <c r="E760" s="278">
        <v>1</v>
      </c>
      <c r="F760" s="281">
        <v>120191</v>
      </c>
      <c r="G760" s="280">
        <v>120191</v>
      </c>
    </row>
    <row r="761" spans="1:7" s="268" customFormat="1" x14ac:dyDescent="0.2">
      <c r="A761" s="276">
        <v>4</v>
      </c>
      <c r="B761" s="277" t="s">
        <v>1365</v>
      </c>
      <c r="C761" s="371"/>
      <c r="D761" s="274" t="s">
        <v>697</v>
      </c>
      <c r="E761" s="278">
        <v>1</v>
      </c>
      <c r="F761" s="281">
        <v>120191</v>
      </c>
      <c r="G761" s="280">
        <v>120191</v>
      </c>
    </row>
    <row r="762" spans="1:7" s="268" customFormat="1" x14ac:dyDescent="0.2">
      <c r="A762" s="276">
        <v>5</v>
      </c>
      <c r="B762" s="277" t="s">
        <v>1366</v>
      </c>
      <c r="C762" s="371"/>
      <c r="D762" s="274" t="s">
        <v>697</v>
      </c>
      <c r="E762" s="278">
        <v>1</v>
      </c>
      <c r="F762" s="281">
        <v>120191</v>
      </c>
      <c r="G762" s="280">
        <v>60096</v>
      </c>
    </row>
    <row r="763" spans="1:7" s="268" customFormat="1" x14ac:dyDescent="0.2">
      <c r="A763" s="276">
        <v>6</v>
      </c>
      <c r="B763" s="277" t="s">
        <v>1367</v>
      </c>
      <c r="C763" s="371"/>
      <c r="D763" s="274" t="s">
        <v>697</v>
      </c>
      <c r="E763" s="278">
        <v>1</v>
      </c>
      <c r="F763" s="281">
        <v>120191</v>
      </c>
      <c r="G763" s="280">
        <v>120191</v>
      </c>
    </row>
    <row r="764" spans="1:7" s="268" customFormat="1" x14ac:dyDescent="0.2">
      <c r="A764" s="276">
        <v>7</v>
      </c>
      <c r="B764" s="277" t="s">
        <v>1368</v>
      </c>
      <c r="C764" s="372"/>
      <c r="D764" s="274" t="s">
        <v>697</v>
      </c>
      <c r="E764" s="278">
        <v>1</v>
      </c>
      <c r="F764" s="281">
        <v>120191</v>
      </c>
      <c r="G764" s="280">
        <v>120191</v>
      </c>
    </row>
    <row r="765" spans="1:7" s="268" customFormat="1" x14ac:dyDescent="0.2">
      <c r="A765" s="276">
        <v>8</v>
      </c>
      <c r="B765" s="277" t="s">
        <v>1369</v>
      </c>
      <c r="C765" s="370" t="s">
        <v>692</v>
      </c>
      <c r="D765" s="274" t="s">
        <v>693</v>
      </c>
      <c r="E765" s="274">
        <v>1</v>
      </c>
      <c r="F765" s="279">
        <v>1201909</v>
      </c>
      <c r="G765" s="280">
        <v>600955</v>
      </c>
    </row>
    <row r="766" spans="1:7" s="268" customFormat="1" x14ac:dyDescent="0.2">
      <c r="A766" s="276">
        <v>9</v>
      </c>
      <c r="B766" s="277" t="s">
        <v>1370</v>
      </c>
      <c r="C766" s="371"/>
      <c r="D766" s="274" t="s">
        <v>693</v>
      </c>
      <c r="E766" s="274">
        <v>1</v>
      </c>
      <c r="F766" s="279">
        <v>1201909</v>
      </c>
      <c r="G766" s="280">
        <v>1201909</v>
      </c>
    </row>
    <row r="767" spans="1:7" s="268" customFormat="1" x14ac:dyDescent="0.2">
      <c r="A767" s="276">
        <v>10</v>
      </c>
      <c r="B767" s="277" t="s">
        <v>1371</v>
      </c>
      <c r="C767" s="371"/>
      <c r="D767" s="274" t="s">
        <v>693</v>
      </c>
      <c r="E767" s="274">
        <v>1</v>
      </c>
      <c r="F767" s="279">
        <v>1201909</v>
      </c>
      <c r="G767" s="280">
        <v>1201909</v>
      </c>
    </row>
    <row r="768" spans="1:7" s="268" customFormat="1" x14ac:dyDescent="0.2">
      <c r="A768" s="276">
        <v>11</v>
      </c>
      <c r="B768" s="277" t="s">
        <v>1372</v>
      </c>
      <c r="C768" s="371"/>
      <c r="D768" s="274" t="s">
        <v>693</v>
      </c>
      <c r="E768" s="274">
        <v>1</v>
      </c>
      <c r="F768" s="279">
        <v>1201909</v>
      </c>
      <c r="G768" s="280">
        <v>1201909</v>
      </c>
    </row>
    <row r="769" spans="1:7" x14ac:dyDescent="0.2">
      <c r="A769" s="276">
        <v>12</v>
      </c>
      <c r="B769" s="277" t="s">
        <v>1373</v>
      </c>
      <c r="C769" s="371"/>
      <c r="D769" s="274" t="s">
        <v>693</v>
      </c>
      <c r="E769" s="274">
        <v>1</v>
      </c>
      <c r="F769" s="279">
        <v>1201909</v>
      </c>
      <c r="G769" s="280">
        <v>1201909</v>
      </c>
    </row>
    <row r="770" spans="1:7" x14ac:dyDescent="0.2">
      <c r="A770" s="276">
        <v>13</v>
      </c>
      <c r="B770" s="277" t="s">
        <v>1374</v>
      </c>
      <c r="C770" s="371"/>
      <c r="D770" s="274" t="s">
        <v>693</v>
      </c>
      <c r="E770" s="274">
        <v>1</v>
      </c>
      <c r="F770" s="279">
        <v>1201909</v>
      </c>
      <c r="G770" s="280">
        <v>1201909</v>
      </c>
    </row>
    <row r="771" spans="1:7" x14ac:dyDescent="0.2">
      <c r="A771" s="276">
        <v>14</v>
      </c>
      <c r="B771" s="277" t="s">
        <v>1375</v>
      </c>
      <c r="C771" s="371"/>
      <c r="D771" s="274" t="s">
        <v>693</v>
      </c>
      <c r="E771" s="274">
        <v>1</v>
      </c>
      <c r="F771" s="279">
        <v>1201909</v>
      </c>
      <c r="G771" s="280">
        <v>1201909</v>
      </c>
    </row>
    <row r="772" spans="1:7" ht="15.75" customHeight="1" x14ac:dyDescent="0.2">
      <c r="A772" s="276">
        <v>15</v>
      </c>
      <c r="B772" s="277" t="s">
        <v>1376</v>
      </c>
      <c r="C772" s="371"/>
      <c r="D772" s="274" t="s">
        <v>693</v>
      </c>
      <c r="E772" s="274">
        <v>1</v>
      </c>
      <c r="F772" s="279">
        <v>1201909</v>
      </c>
      <c r="G772" s="280">
        <v>1201909</v>
      </c>
    </row>
    <row r="773" spans="1:7" x14ac:dyDescent="0.2">
      <c r="A773" s="276">
        <v>16</v>
      </c>
      <c r="B773" s="277" t="s">
        <v>1377</v>
      </c>
      <c r="C773" s="371"/>
      <c r="D773" s="274" t="s">
        <v>693</v>
      </c>
      <c r="E773" s="274">
        <v>1</v>
      </c>
      <c r="F773" s="279">
        <v>1201909</v>
      </c>
      <c r="G773" s="280">
        <v>1201909</v>
      </c>
    </row>
    <row r="774" spans="1:7" x14ac:dyDescent="0.2">
      <c r="A774" s="276">
        <v>17</v>
      </c>
      <c r="B774" s="277" t="s">
        <v>1378</v>
      </c>
      <c r="C774" s="371"/>
      <c r="D774" s="274" t="s">
        <v>693</v>
      </c>
      <c r="E774" s="274">
        <v>1</v>
      </c>
      <c r="F774" s="279">
        <v>1201909</v>
      </c>
      <c r="G774" s="280">
        <v>600955</v>
      </c>
    </row>
    <row r="775" spans="1:7" x14ac:dyDescent="0.2">
      <c r="A775" s="276">
        <v>18</v>
      </c>
      <c r="B775" s="277" t="s">
        <v>1379</v>
      </c>
      <c r="C775" s="371"/>
      <c r="D775" s="274" t="s">
        <v>693</v>
      </c>
      <c r="E775" s="274">
        <v>1</v>
      </c>
      <c r="F775" s="279">
        <v>1201909</v>
      </c>
      <c r="G775" s="280">
        <v>600955</v>
      </c>
    </row>
    <row r="776" spans="1:7" ht="24.75" customHeight="1" x14ac:dyDescent="0.2">
      <c r="A776" s="276">
        <v>19</v>
      </c>
      <c r="B776" s="277" t="s">
        <v>1380</v>
      </c>
      <c r="C776" s="371"/>
      <c r="D776" s="274" t="s">
        <v>693</v>
      </c>
      <c r="E776" s="274">
        <v>1</v>
      </c>
      <c r="F776" s="279">
        <v>1201909</v>
      </c>
      <c r="G776" s="280">
        <v>1201909</v>
      </c>
    </row>
    <row r="777" spans="1:7" x14ac:dyDescent="0.2">
      <c r="A777" s="276">
        <v>20</v>
      </c>
      <c r="B777" s="277" t="s">
        <v>1381</v>
      </c>
      <c r="C777" s="371"/>
      <c r="D777" s="274" t="s">
        <v>693</v>
      </c>
      <c r="E777" s="274">
        <v>1</v>
      </c>
      <c r="F777" s="279">
        <v>1201909</v>
      </c>
      <c r="G777" s="280">
        <v>1201909</v>
      </c>
    </row>
    <row r="778" spans="1:7" x14ac:dyDescent="0.2">
      <c r="A778" s="276">
        <v>21</v>
      </c>
      <c r="B778" s="277" t="s">
        <v>1382</v>
      </c>
      <c r="C778" s="371"/>
      <c r="D778" s="274" t="s">
        <v>693</v>
      </c>
      <c r="E778" s="274">
        <v>1</v>
      </c>
      <c r="F778" s="279">
        <v>1201909</v>
      </c>
      <c r="G778" s="280">
        <v>1201909</v>
      </c>
    </row>
    <row r="779" spans="1:7" x14ac:dyDescent="0.2">
      <c r="A779" s="276">
        <v>22</v>
      </c>
      <c r="B779" s="277" t="s">
        <v>1383</v>
      </c>
      <c r="C779" s="371"/>
      <c r="D779" s="274" t="s">
        <v>693</v>
      </c>
      <c r="E779" s="274">
        <v>1</v>
      </c>
      <c r="F779" s="279">
        <v>1201909</v>
      </c>
      <c r="G779" s="280">
        <v>1201909</v>
      </c>
    </row>
    <row r="780" spans="1:7" x14ac:dyDescent="0.2">
      <c r="A780" s="276">
        <v>23</v>
      </c>
      <c r="B780" s="277" t="s">
        <v>1384</v>
      </c>
      <c r="C780" s="371"/>
      <c r="D780" s="274" t="s">
        <v>693</v>
      </c>
      <c r="E780" s="274">
        <v>1</v>
      </c>
      <c r="F780" s="279">
        <v>1201909</v>
      </c>
      <c r="G780" s="280">
        <v>1201909</v>
      </c>
    </row>
    <row r="781" spans="1:7" x14ac:dyDescent="0.2">
      <c r="A781" s="276">
        <v>24</v>
      </c>
      <c r="B781" s="277" t="s">
        <v>1385</v>
      </c>
      <c r="C781" s="371"/>
      <c r="D781" s="274" t="s">
        <v>693</v>
      </c>
      <c r="E781" s="274">
        <v>1</v>
      </c>
      <c r="F781" s="279">
        <v>1201909</v>
      </c>
      <c r="G781" s="280">
        <v>1201909</v>
      </c>
    </row>
    <row r="782" spans="1:7" x14ac:dyDescent="0.2">
      <c r="A782" s="276">
        <v>25</v>
      </c>
      <c r="B782" s="277" t="s">
        <v>1386</v>
      </c>
      <c r="C782" s="371"/>
      <c r="D782" s="274" t="s">
        <v>693</v>
      </c>
      <c r="E782" s="274">
        <v>1</v>
      </c>
      <c r="F782" s="279">
        <v>1201909</v>
      </c>
      <c r="G782" s="280">
        <v>1201909</v>
      </c>
    </row>
    <row r="783" spans="1:7" x14ac:dyDescent="0.2">
      <c r="A783" s="276">
        <v>26</v>
      </c>
      <c r="B783" s="277" t="s">
        <v>1387</v>
      </c>
      <c r="C783" s="371"/>
      <c r="D783" s="274" t="s">
        <v>693</v>
      </c>
      <c r="E783" s="274">
        <v>1</v>
      </c>
      <c r="F783" s="279">
        <v>1201909</v>
      </c>
      <c r="G783" s="280">
        <v>1201909</v>
      </c>
    </row>
    <row r="784" spans="1:7" x14ac:dyDescent="0.2">
      <c r="A784" s="276">
        <v>27</v>
      </c>
      <c r="B784" s="277" t="s">
        <v>1388</v>
      </c>
      <c r="C784" s="371"/>
      <c r="D784" s="274" t="s">
        <v>693</v>
      </c>
      <c r="E784" s="274">
        <v>1</v>
      </c>
      <c r="F784" s="279">
        <v>1201909</v>
      </c>
      <c r="G784" s="280">
        <v>1201909</v>
      </c>
    </row>
    <row r="785" spans="1:7" x14ac:dyDescent="0.2">
      <c r="A785" s="276">
        <v>28</v>
      </c>
      <c r="B785" s="277" t="s">
        <v>1389</v>
      </c>
      <c r="C785" s="371"/>
      <c r="D785" s="274" t="s">
        <v>693</v>
      </c>
      <c r="E785" s="274">
        <v>1</v>
      </c>
      <c r="F785" s="279">
        <v>1201909</v>
      </c>
      <c r="G785" s="280">
        <v>1201909</v>
      </c>
    </row>
    <row r="786" spans="1:7" x14ac:dyDescent="0.2">
      <c r="A786" s="276">
        <v>29</v>
      </c>
      <c r="B786" s="277" t="s">
        <v>1390</v>
      </c>
      <c r="C786" s="371"/>
      <c r="D786" s="274" t="s">
        <v>693</v>
      </c>
      <c r="E786" s="274">
        <v>1</v>
      </c>
      <c r="F786" s="279">
        <v>1201909</v>
      </c>
      <c r="G786" s="280">
        <v>1201909</v>
      </c>
    </row>
    <row r="787" spans="1:7" x14ac:dyDescent="0.2">
      <c r="A787" s="276">
        <v>30</v>
      </c>
      <c r="B787" s="277" t="s">
        <v>1391</v>
      </c>
      <c r="C787" s="371"/>
      <c r="D787" s="274" t="s">
        <v>693</v>
      </c>
      <c r="E787" s="274">
        <v>1</v>
      </c>
      <c r="F787" s="279">
        <v>1201909</v>
      </c>
      <c r="G787" s="280">
        <v>1201909</v>
      </c>
    </row>
    <row r="788" spans="1:7" x14ac:dyDescent="0.2">
      <c r="A788" s="276">
        <v>31</v>
      </c>
      <c r="B788" s="277" t="s">
        <v>1392</v>
      </c>
      <c r="C788" s="371"/>
      <c r="D788" s="274" t="s">
        <v>693</v>
      </c>
      <c r="E788" s="274">
        <v>1</v>
      </c>
      <c r="F788" s="279">
        <v>1201909</v>
      </c>
      <c r="G788" s="280">
        <v>600955</v>
      </c>
    </row>
    <row r="789" spans="1:7" x14ac:dyDescent="0.2">
      <c r="A789" s="276">
        <v>32</v>
      </c>
      <c r="B789" s="277" t="s">
        <v>1393</v>
      </c>
      <c r="C789" s="371"/>
      <c r="D789" s="274" t="s">
        <v>693</v>
      </c>
      <c r="E789" s="274">
        <v>1</v>
      </c>
      <c r="F789" s="279">
        <v>1201909</v>
      </c>
      <c r="G789" s="280">
        <v>1201909</v>
      </c>
    </row>
    <row r="790" spans="1:7" x14ac:dyDescent="0.2">
      <c r="A790" s="276">
        <v>33</v>
      </c>
      <c r="B790" s="277" t="s">
        <v>1394</v>
      </c>
      <c r="C790" s="371"/>
      <c r="D790" s="274" t="s">
        <v>693</v>
      </c>
      <c r="E790" s="274">
        <v>1</v>
      </c>
      <c r="F790" s="279">
        <v>1201909</v>
      </c>
      <c r="G790" s="280">
        <v>1201909</v>
      </c>
    </row>
    <row r="791" spans="1:7" x14ac:dyDescent="0.2">
      <c r="A791" s="276">
        <v>34</v>
      </c>
      <c r="B791" s="277" t="s">
        <v>1395</v>
      </c>
      <c r="C791" s="371"/>
      <c r="D791" s="274" t="s">
        <v>693</v>
      </c>
      <c r="E791" s="274">
        <v>1</v>
      </c>
      <c r="F791" s="279">
        <v>1201909</v>
      </c>
      <c r="G791" s="280">
        <v>1201909</v>
      </c>
    </row>
    <row r="792" spans="1:7" x14ac:dyDescent="0.2">
      <c r="A792" s="276">
        <v>35</v>
      </c>
      <c r="B792" s="277" t="s">
        <v>1396</v>
      </c>
      <c r="C792" s="371"/>
      <c r="D792" s="274" t="s">
        <v>693</v>
      </c>
      <c r="E792" s="274">
        <v>1</v>
      </c>
      <c r="F792" s="279">
        <v>1201909</v>
      </c>
      <c r="G792" s="280">
        <v>1201909</v>
      </c>
    </row>
    <row r="793" spans="1:7" x14ac:dyDescent="0.2">
      <c r="A793" s="276">
        <v>36</v>
      </c>
      <c r="B793" s="277" t="s">
        <v>1397</v>
      </c>
      <c r="C793" s="371"/>
      <c r="D793" s="274" t="s">
        <v>693</v>
      </c>
      <c r="E793" s="274">
        <v>1</v>
      </c>
      <c r="F793" s="279">
        <v>1201909</v>
      </c>
      <c r="G793" s="280">
        <v>1201909</v>
      </c>
    </row>
    <row r="794" spans="1:7" x14ac:dyDescent="0.2">
      <c r="A794" s="276">
        <v>37</v>
      </c>
      <c r="B794" s="277" t="s">
        <v>1398</v>
      </c>
      <c r="C794" s="371"/>
      <c r="D794" s="274" t="s">
        <v>693</v>
      </c>
      <c r="E794" s="274">
        <v>1</v>
      </c>
      <c r="F794" s="279">
        <v>1201909</v>
      </c>
      <c r="G794" s="280">
        <v>1201909</v>
      </c>
    </row>
    <row r="795" spans="1:7" x14ac:dyDescent="0.2">
      <c r="A795" s="276">
        <v>38</v>
      </c>
      <c r="B795" s="277" t="s">
        <v>1399</v>
      </c>
      <c r="C795" s="371"/>
      <c r="D795" s="274" t="s">
        <v>693</v>
      </c>
      <c r="E795" s="274">
        <v>1</v>
      </c>
      <c r="F795" s="279">
        <v>1201909</v>
      </c>
      <c r="G795" s="280">
        <v>1201909</v>
      </c>
    </row>
    <row r="796" spans="1:7" x14ac:dyDescent="0.2">
      <c r="A796" s="276">
        <v>39</v>
      </c>
      <c r="B796" s="277" t="s">
        <v>1400</v>
      </c>
      <c r="C796" s="371"/>
      <c r="D796" s="274" t="s">
        <v>693</v>
      </c>
      <c r="E796" s="274">
        <v>1</v>
      </c>
      <c r="F796" s="279">
        <v>1201909</v>
      </c>
      <c r="G796" s="280">
        <v>1201909</v>
      </c>
    </row>
    <row r="797" spans="1:7" x14ac:dyDescent="0.2">
      <c r="A797" s="276">
        <v>40</v>
      </c>
      <c r="B797" s="277" t="s">
        <v>1401</v>
      </c>
      <c r="C797" s="371"/>
      <c r="D797" s="274" t="s">
        <v>693</v>
      </c>
      <c r="E797" s="274">
        <v>1</v>
      </c>
      <c r="F797" s="279">
        <v>1201909</v>
      </c>
      <c r="G797" s="280">
        <v>1201909</v>
      </c>
    </row>
    <row r="798" spans="1:7" x14ac:dyDescent="0.2">
      <c r="A798" s="276">
        <v>41</v>
      </c>
      <c r="B798" s="277" t="s">
        <v>1402</v>
      </c>
      <c r="C798" s="371"/>
      <c r="D798" s="274" t="s">
        <v>693</v>
      </c>
      <c r="E798" s="274">
        <v>1</v>
      </c>
      <c r="F798" s="279">
        <v>1201909</v>
      </c>
      <c r="G798" s="280">
        <v>1201909</v>
      </c>
    </row>
    <row r="799" spans="1:7" x14ac:dyDescent="0.2">
      <c r="A799" s="276">
        <v>42</v>
      </c>
      <c r="B799" s="277" t="s">
        <v>1403</v>
      </c>
      <c r="C799" s="371"/>
      <c r="D799" s="274" t="s">
        <v>693</v>
      </c>
      <c r="E799" s="274">
        <v>1</v>
      </c>
      <c r="F799" s="279">
        <v>1201909</v>
      </c>
      <c r="G799" s="280">
        <v>1201909</v>
      </c>
    </row>
    <row r="800" spans="1:7" x14ac:dyDescent="0.2">
      <c r="A800" s="276">
        <v>43</v>
      </c>
      <c r="B800" s="277" t="s">
        <v>1404</v>
      </c>
      <c r="C800" s="371"/>
      <c r="D800" s="274" t="s">
        <v>693</v>
      </c>
      <c r="E800" s="274">
        <v>1</v>
      </c>
      <c r="F800" s="279">
        <v>1201909</v>
      </c>
      <c r="G800" s="280">
        <v>1201909</v>
      </c>
    </row>
    <row r="801" spans="1:7" x14ac:dyDescent="0.2">
      <c r="A801" s="276">
        <v>44</v>
      </c>
      <c r="B801" s="277" t="s">
        <v>1405</v>
      </c>
      <c r="C801" s="372"/>
      <c r="D801" s="274" t="s">
        <v>693</v>
      </c>
      <c r="E801" s="274">
        <v>1</v>
      </c>
      <c r="F801" s="279">
        <v>1201909</v>
      </c>
      <c r="G801" s="280">
        <v>1552968</v>
      </c>
    </row>
    <row r="802" spans="1:7" x14ac:dyDescent="0.2">
      <c r="A802" s="276">
        <v>45</v>
      </c>
      <c r="B802" s="277" t="s">
        <v>1406</v>
      </c>
      <c r="C802" s="370" t="s">
        <v>774</v>
      </c>
      <c r="D802" s="274" t="s">
        <v>693</v>
      </c>
      <c r="E802" s="278">
        <v>1</v>
      </c>
      <c r="F802" s="279">
        <v>1904026</v>
      </c>
      <c r="G802" s="280">
        <v>1904026</v>
      </c>
    </row>
    <row r="803" spans="1:7" x14ac:dyDescent="0.2">
      <c r="A803" s="276">
        <v>46</v>
      </c>
      <c r="B803" s="277" t="s">
        <v>1407</v>
      </c>
      <c r="C803" s="372"/>
      <c r="D803" s="274" t="s">
        <v>693</v>
      </c>
      <c r="E803" s="278">
        <v>1</v>
      </c>
      <c r="F803" s="279">
        <v>1904026</v>
      </c>
      <c r="G803" s="280">
        <v>1904026</v>
      </c>
    </row>
    <row r="804" spans="1:7" x14ac:dyDescent="0.2">
      <c r="A804" s="271">
        <v>560275</v>
      </c>
      <c r="B804" s="272" t="s">
        <v>171</v>
      </c>
      <c r="C804" s="273"/>
      <c r="D804" s="274"/>
      <c r="E804" s="273"/>
      <c r="F804" s="275">
        <f>SUM(F805:F837)</f>
        <v>29086203</v>
      </c>
      <c r="G804" s="275">
        <f>SUM(G805:G837)</f>
        <v>29386683</v>
      </c>
    </row>
    <row r="805" spans="1:7" x14ac:dyDescent="0.2">
      <c r="A805" s="282">
        <v>1</v>
      </c>
      <c r="B805" s="277" t="s">
        <v>1444</v>
      </c>
      <c r="C805" s="370" t="s">
        <v>701</v>
      </c>
      <c r="D805" s="274"/>
      <c r="E805" s="273"/>
      <c r="F805" s="280">
        <v>0</v>
      </c>
      <c r="G805" s="280">
        <v>60096</v>
      </c>
    </row>
    <row r="806" spans="1:7" x14ac:dyDescent="0.2">
      <c r="A806" s="276">
        <v>2</v>
      </c>
      <c r="B806" s="277" t="s">
        <v>1408</v>
      </c>
      <c r="C806" s="371"/>
      <c r="D806" s="274" t="s">
        <v>697</v>
      </c>
      <c r="E806" s="278">
        <v>1</v>
      </c>
      <c r="F806" s="281">
        <v>120191</v>
      </c>
      <c r="G806" s="280">
        <v>120191</v>
      </c>
    </row>
    <row r="807" spans="1:7" x14ac:dyDescent="0.2">
      <c r="A807" s="282">
        <v>3</v>
      </c>
      <c r="B807" s="277" t="s">
        <v>1409</v>
      </c>
      <c r="C807" s="372"/>
      <c r="D807" s="274" t="s">
        <v>697</v>
      </c>
      <c r="E807" s="278">
        <v>1</v>
      </c>
      <c r="F807" s="281">
        <v>120191</v>
      </c>
      <c r="G807" s="280">
        <v>360574</v>
      </c>
    </row>
    <row r="808" spans="1:7" x14ac:dyDescent="0.2">
      <c r="A808" s="276">
        <v>4</v>
      </c>
      <c r="B808" s="277" t="s">
        <v>1410</v>
      </c>
      <c r="C808" s="370" t="s">
        <v>692</v>
      </c>
      <c r="D808" s="274" t="s">
        <v>697</v>
      </c>
      <c r="E808" s="278">
        <v>0.5</v>
      </c>
      <c r="F808" s="279">
        <v>600955</v>
      </c>
      <c r="G808" s="280">
        <v>600955</v>
      </c>
    </row>
    <row r="809" spans="1:7" x14ac:dyDescent="0.2">
      <c r="A809" s="282">
        <v>5</v>
      </c>
      <c r="B809" s="277" t="s">
        <v>1093</v>
      </c>
      <c r="C809" s="371"/>
      <c r="D809" s="274" t="s">
        <v>697</v>
      </c>
      <c r="E809" s="278">
        <v>0.5</v>
      </c>
      <c r="F809" s="279">
        <v>600955</v>
      </c>
      <c r="G809" s="280">
        <v>600955</v>
      </c>
    </row>
    <row r="810" spans="1:7" x14ac:dyDescent="0.2">
      <c r="A810" s="276">
        <v>6</v>
      </c>
      <c r="B810" s="277" t="s">
        <v>1411</v>
      </c>
      <c r="C810" s="371"/>
      <c r="D810" s="274" t="s">
        <v>697</v>
      </c>
      <c r="E810" s="278">
        <v>0.5</v>
      </c>
      <c r="F810" s="279">
        <v>600955</v>
      </c>
      <c r="G810" s="280">
        <v>600955</v>
      </c>
    </row>
    <row r="811" spans="1:7" x14ac:dyDescent="0.2">
      <c r="A811" s="282">
        <v>7</v>
      </c>
      <c r="B811" s="277" t="s">
        <v>1412</v>
      </c>
      <c r="C811" s="371"/>
      <c r="D811" s="274" t="s">
        <v>697</v>
      </c>
      <c r="E811" s="278">
        <v>0.5</v>
      </c>
      <c r="F811" s="279">
        <v>600955</v>
      </c>
      <c r="G811" s="280">
        <v>600955</v>
      </c>
    </row>
    <row r="812" spans="1:7" x14ac:dyDescent="0.2">
      <c r="A812" s="276">
        <v>8</v>
      </c>
      <c r="B812" s="277" t="s">
        <v>1413</v>
      </c>
      <c r="C812" s="371"/>
      <c r="D812" s="274" t="s">
        <v>697</v>
      </c>
      <c r="E812" s="278">
        <v>0.5</v>
      </c>
      <c r="F812" s="279">
        <v>600955</v>
      </c>
      <c r="G812" s="280">
        <v>600955</v>
      </c>
    </row>
    <row r="813" spans="1:7" x14ac:dyDescent="0.2">
      <c r="A813" s="282">
        <v>9</v>
      </c>
      <c r="B813" s="277" t="s">
        <v>1414</v>
      </c>
      <c r="C813" s="371"/>
      <c r="D813" s="274" t="s">
        <v>697</v>
      </c>
      <c r="E813" s="278">
        <v>0.5</v>
      </c>
      <c r="F813" s="279">
        <v>600955</v>
      </c>
      <c r="G813" s="280">
        <v>600955</v>
      </c>
    </row>
    <row r="814" spans="1:7" x14ac:dyDescent="0.2">
      <c r="A814" s="276">
        <v>10</v>
      </c>
      <c r="B814" s="277" t="s">
        <v>743</v>
      </c>
      <c r="C814" s="371"/>
      <c r="D814" s="274" t="s">
        <v>693</v>
      </c>
      <c r="E814" s="274">
        <v>1</v>
      </c>
      <c r="F814" s="279">
        <v>1201909</v>
      </c>
      <c r="G814" s="280">
        <v>1201909</v>
      </c>
    </row>
    <row r="815" spans="1:7" x14ac:dyDescent="0.2">
      <c r="A815" s="282">
        <v>11</v>
      </c>
      <c r="B815" s="277" t="s">
        <v>1415</v>
      </c>
      <c r="C815" s="371"/>
      <c r="D815" s="274" t="s">
        <v>693</v>
      </c>
      <c r="E815" s="274">
        <v>1</v>
      </c>
      <c r="F815" s="279">
        <v>1201909</v>
      </c>
      <c r="G815" s="280">
        <v>1201909</v>
      </c>
    </row>
    <row r="816" spans="1:7" x14ac:dyDescent="0.2">
      <c r="A816" s="276">
        <v>12</v>
      </c>
      <c r="B816" s="277" t="s">
        <v>1416</v>
      </c>
      <c r="C816" s="371"/>
      <c r="D816" s="274" t="s">
        <v>693</v>
      </c>
      <c r="E816" s="274">
        <v>1</v>
      </c>
      <c r="F816" s="279">
        <v>1201909</v>
      </c>
      <c r="G816" s="280">
        <v>1201909</v>
      </c>
    </row>
    <row r="817" spans="1:7" x14ac:dyDescent="0.2">
      <c r="A817" s="282">
        <v>13</v>
      </c>
      <c r="B817" s="277" t="s">
        <v>1417</v>
      </c>
      <c r="C817" s="371"/>
      <c r="D817" s="274" t="s">
        <v>697</v>
      </c>
      <c r="E817" s="278">
        <v>0.5</v>
      </c>
      <c r="F817" s="279">
        <v>600955</v>
      </c>
      <c r="G817" s="280">
        <v>600955</v>
      </c>
    </row>
    <row r="818" spans="1:7" x14ac:dyDescent="0.2">
      <c r="A818" s="276">
        <v>14</v>
      </c>
      <c r="B818" s="277" t="s">
        <v>1418</v>
      </c>
      <c r="C818" s="371"/>
      <c r="D818" s="274" t="s">
        <v>697</v>
      </c>
      <c r="E818" s="278">
        <v>0.5</v>
      </c>
      <c r="F818" s="279">
        <v>600955</v>
      </c>
      <c r="G818" s="280">
        <v>600955</v>
      </c>
    </row>
    <row r="819" spans="1:7" x14ac:dyDescent="0.2">
      <c r="A819" s="282">
        <v>15</v>
      </c>
      <c r="B819" s="277" t="s">
        <v>1419</v>
      </c>
      <c r="C819" s="371"/>
      <c r="D819" s="274" t="s">
        <v>693</v>
      </c>
      <c r="E819" s="274">
        <v>1</v>
      </c>
      <c r="F819" s="279">
        <v>1201909</v>
      </c>
      <c r="G819" s="280">
        <v>1201909</v>
      </c>
    </row>
    <row r="820" spans="1:7" x14ac:dyDescent="0.2">
      <c r="A820" s="276">
        <v>16</v>
      </c>
      <c r="B820" s="277" t="s">
        <v>1420</v>
      </c>
      <c r="C820" s="371"/>
      <c r="D820" s="274" t="s">
        <v>697</v>
      </c>
      <c r="E820" s="278">
        <v>0.5</v>
      </c>
      <c r="F820" s="279">
        <v>600955</v>
      </c>
      <c r="G820" s="280">
        <v>600955</v>
      </c>
    </row>
    <row r="821" spans="1:7" x14ac:dyDescent="0.2">
      <c r="A821" s="282">
        <v>17</v>
      </c>
      <c r="B821" s="277" t="s">
        <v>1421</v>
      </c>
      <c r="C821" s="371"/>
      <c r="D821" s="274" t="s">
        <v>693</v>
      </c>
      <c r="E821" s="274">
        <v>1</v>
      </c>
      <c r="F821" s="279">
        <v>1201909</v>
      </c>
      <c r="G821" s="280">
        <v>1201909</v>
      </c>
    </row>
    <row r="822" spans="1:7" x14ac:dyDescent="0.2">
      <c r="A822" s="276">
        <v>18</v>
      </c>
      <c r="B822" s="283" t="s">
        <v>1422</v>
      </c>
      <c r="C822" s="371"/>
      <c r="D822" s="274" t="s">
        <v>693</v>
      </c>
      <c r="E822" s="274">
        <v>1</v>
      </c>
      <c r="F822" s="279">
        <v>1201909</v>
      </c>
      <c r="G822" s="280">
        <v>1201909</v>
      </c>
    </row>
    <row r="823" spans="1:7" x14ac:dyDescent="0.2">
      <c r="A823" s="282">
        <v>19</v>
      </c>
      <c r="B823" s="277" t="s">
        <v>1423</v>
      </c>
      <c r="C823" s="371"/>
      <c r="D823" s="274" t="s">
        <v>693</v>
      </c>
      <c r="E823" s="274">
        <v>1</v>
      </c>
      <c r="F823" s="279">
        <v>1201909</v>
      </c>
      <c r="G823" s="280">
        <v>1201909</v>
      </c>
    </row>
    <row r="824" spans="1:7" x14ac:dyDescent="0.2">
      <c r="A824" s="276">
        <v>20</v>
      </c>
      <c r="B824" s="277" t="s">
        <v>1424</v>
      </c>
      <c r="C824" s="371"/>
      <c r="D824" s="274" t="s">
        <v>693</v>
      </c>
      <c r="E824" s="274">
        <v>1</v>
      </c>
      <c r="F824" s="279">
        <v>1201909</v>
      </c>
      <c r="G824" s="280">
        <v>1201909</v>
      </c>
    </row>
    <row r="825" spans="1:7" x14ac:dyDescent="0.2">
      <c r="A825" s="282">
        <v>21</v>
      </c>
      <c r="B825" s="277" t="s">
        <v>1425</v>
      </c>
      <c r="C825" s="371"/>
      <c r="D825" s="274" t="s">
        <v>693</v>
      </c>
      <c r="E825" s="274">
        <v>1</v>
      </c>
      <c r="F825" s="279">
        <v>1201909</v>
      </c>
      <c r="G825" s="280">
        <v>1201909</v>
      </c>
    </row>
    <row r="826" spans="1:7" x14ac:dyDescent="0.2">
      <c r="A826" s="276">
        <v>22</v>
      </c>
      <c r="B826" s="277" t="s">
        <v>1426</v>
      </c>
      <c r="C826" s="371"/>
      <c r="D826" s="274" t="s">
        <v>693</v>
      </c>
      <c r="E826" s="274">
        <v>1</v>
      </c>
      <c r="F826" s="279">
        <v>1201909</v>
      </c>
      <c r="G826" s="280">
        <v>1201909</v>
      </c>
    </row>
    <row r="827" spans="1:7" x14ac:dyDescent="0.2">
      <c r="A827" s="282">
        <v>23</v>
      </c>
      <c r="B827" s="277" t="s">
        <v>1427</v>
      </c>
      <c r="C827" s="371"/>
      <c r="D827" s="274" t="s">
        <v>693</v>
      </c>
      <c r="E827" s="274">
        <v>1</v>
      </c>
      <c r="F827" s="279">
        <v>1201909</v>
      </c>
      <c r="G827" s="280">
        <v>1201909</v>
      </c>
    </row>
    <row r="828" spans="1:7" x14ac:dyDescent="0.2">
      <c r="A828" s="276">
        <v>24</v>
      </c>
      <c r="B828" s="277" t="s">
        <v>1233</v>
      </c>
      <c r="C828" s="371"/>
      <c r="D828" s="274" t="s">
        <v>693</v>
      </c>
      <c r="E828" s="274">
        <v>1</v>
      </c>
      <c r="F828" s="279">
        <v>1201909</v>
      </c>
      <c r="G828" s="280">
        <v>1201909</v>
      </c>
    </row>
    <row r="829" spans="1:7" x14ac:dyDescent="0.2">
      <c r="A829" s="282">
        <v>25</v>
      </c>
      <c r="B829" s="277" t="s">
        <v>1428</v>
      </c>
      <c r="C829" s="371"/>
      <c r="D829" s="274" t="s">
        <v>697</v>
      </c>
      <c r="E829" s="278">
        <v>1</v>
      </c>
      <c r="F829" s="279">
        <v>1201909</v>
      </c>
      <c r="G829" s="280">
        <v>600955</v>
      </c>
    </row>
    <row r="830" spans="1:7" x14ac:dyDescent="0.2">
      <c r="A830" s="276">
        <v>26</v>
      </c>
      <c r="B830" s="277" t="s">
        <v>1429</v>
      </c>
      <c r="C830" s="371"/>
      <c r="D830" s="274" t="s">
        <v>693</v>
      </c>
      <c r="E830" s="274">
        <v>0.5</v>
      </c>
      <c r="F830" s="279">
        <v>600955</v>
      </c>
      <c r="G830" s="280">
        <v>600955</v>
      </c>
    </row>
    <row r="831" spans="1:7" x14ac:dyDescent="0.2">
      <c r="A831" s="282">
        <v>27</v>
      </c>
      <c r="B831" s="277" t="s">
        <v>1430</v>
      </c>
      <c r="C831" s="371"/>
      <c r="D831" s="274" t="s">
        <v>693</v>
      </c>
      <c r="E831" s="274">
        <v>1</v>
      </c>
      <c r="F831" s="279">
        <v>1201909</v>
      </c>
      <c r="G831" s="280">
        <v>1201909</v>
      </c>
    </row>
    <row r="832" spans="1:7" x14ac:dyDescent="0.2">
      <c r="A832" s="276">
        <v>28</v>
      </c>
      <c r="B832" s="277" t="s">
        <v>1431</v>
      </c>
      <c r="C832" s="371"/>
      <c r="D832" s="274" t="s">
        <v>693</v>
      </c>
      <c r="E832" s="274">
        <v>1</v>
      </c>
      <c r="F832" s="279">
        <v>1201909</v>
      </c>
      <c r="G832" s="280">
        <v>1201909</v>
      </c>
    </row>
    <row r="833" spans="1:7" x14ac:dyDescent="0.2">
      <c r="A833" s="282">
        <v>29</v>
      </c>
      <c r="B833" s="277" t="s">
        <v>1432</v>
      </c>
      <c r="C833" s="371"/>
      <c r="D833" s="274" t="s">
        <v>693</v>
      </c>
      <c r="E833" s="274">
        <v>1</v>
      </c>
      <c r="F833" s="279">
        <v>1201909</v>
      </c>
      <c r="G833" s="280">
        <v>1201909</v>
      </c>
    </row>
    <row r="834" spans="1:7" x14ac:dyDescent="0.2">
      <c r="A834" s="276">
        <v>30</v>
      </c>
      <c r="B834" s="277" t="s">
        <v>1433</v>
      </c>
      <c r="C834" s="371"/>
      <c r="D834" s="274" t="s">
        <v>693</v>
      </c>
      <c r="E834" s="274">
        <v>1</v>
      </c>
      <c r="F834" s="279">
        <v>1201909</v>
      </c>
      <c r="G834" s="280">
        <v>1201909</v>
      </c>
    </row>
    <row r="835" spans="1:7" x14ac:dyDescent="0.2">
      <c r="A835" s="282">
        <v>31</v>
      </c>
      <c r="B835" s="277" t="s">
        <v>1434</v>
      </c>
      <c r="C835" s="371"/>
      <c r="D835" s="274" t="s">
        <v>693</v>
      </c>
      <c r="E835" s="274">
        <v>1</v>
      </c>
      <c r="F835" s="279">
        <v>1201909</v>
      </c>
      <c r="G835" s="280">
        <v>1201909</v>
      </c>
    </row>
    <row r="836" spans="1:7" x14ac:dyDescent="0.2">
      <c r="A836" s="276">
        <v>32</v>
      </c>
      <c r="B836" s="277" t="s">
        <v>1435</v>
      </c>
      <c r="C836" s="371"/>
      <c r="D836" s="274" t="s">
        <v>693</v>
      </c>
      <c r="E836" s="278">
        <v>1</v>
      </c>
      <c r="F836" s="279">
        <v>1201909</v>
      </c>
      <c r="G836" s="280">
        <v>1201909</v>
      </c>
    </row>
    <row r="837" spans="1:7" x14ac:dyDescent="0.2">
      <c r="A837" s="282">
        <v>33</v>
      </c>
      <c r="B837" s="277" t="s">
        <v>1181</v>
      </c>
      <c r="C837" s="372"/>
      <c r="D837" s="274" t="s">
        <v>693</v>
      </c>
      <c r="E837" s="278">
        <v>1</v>
      </c>
      <c r="F837" s="280">
        <v>0</v>
      </c>
      <c r="G837" s="280">
        <v>600955</v>
      </c>
    </row>
    <row r="838" spans="1:7" x14ac:dyDescent="0.2">
      <c r="A838" s="287" t="s">
        <v>93</v>
      </c>
      <c r="B838" s="288"/>
      <c r="C838" s="287"/>
      <c r="D838" s="274"/>
      <c r="E838" s="287"/>
      <c r="F838" s="275">
        <f>F7+F9+F15+F21+F41+F60+F92+F117+F143+F158+F168+F186+F213+F236+F255+F296+F314+F340+F365+F393+F409+F451+F475+F512+F531+F554+F578+F584+F621+F623+F625+F683+F704+F757+F804</f>
        <v>721761389</v>
      </c>
      <c r="G838" s="275">
        <f>G7+G9+G15+G21+G41+G60+G92+G117+G143+G158+G168+G186+G213+G236+G255+G296+G314+G340+G365+G393+G409+G451+G475+G512+G531+G554+G578+G584+G621+G623+G625+G683+G704+G757+G804</f>
        <v>717299517</v>
      </c>
    </row>
  </sheetData>
  <mergeCells count="73">
    <mergeCell ref="C341:C343"/>
    <mergeCell ref="C344:C362"/>
    <mergeCell ref="C363:C364"/>
    <mergeCell ref="C366:C368"/>
    <mergeCell ref="C529:C530"/>
    <mergeCell ref="C369:C392"/>
    <mergeCell ref="C394:C396"/>
    <mergeCell ref="C397:C408"/>
    <mergeCell ref="C410:C413"/>
    <mergeCell ref="C414:C450"/>
    <mergeCell ref="C118:C126"/>
    <mergeCell ref="C175:C185"/>
    <mergeCell ref="C187:C210"/>
    <mergeCell ref="C211:C212"/>
    <mergeCell ref="C214:C219"/>
    <mergeCell ref="C127:C142"/>
    <mergeCell ref="C144:C147"/>
    <mergeCell ref="C148:C157"/>
    <mergeCell ref="C160:C167"/>
    <mergeCell ref="C169:C174"/>
    <mergeCell ref="C42:C44"/>
    <mergeCell ref="C46:C59"/>
    <mergeCell ref="C61:C66"/>
    <mergeCell ref="C67:C90"/>
    <mergeCell ref="C94:C116"/>
    <mergeCell ref="A5:A6"/>
    <mergeCell ref="B5:B6"/>
    <mergeCell ref="C5:C6"/>
    <mergeCell ref="D5:D6"/>
    <mergeCell ref="E5:E6"/>
    <mergeCell ref="G5:G6"/>
    <mergeCell ref="C10:C14"/>
    <mergeCell ref="C16:C17"/>
    <mergeCell ref="C18:C20"/>
    <mergeCell ref="C22:C40"/>
    <mergeCell ref="F5:F6"/>
    <mergeCell ref="C220:C235"/>
    <mergeCell ref="C237:C241"/>
    <mergeCell ref="C242:C252"/>
    <mergeCell ref="C253:C254"/>
    <mergeCell ref="C256:C270"/>
    <mergeCell ref="C271:C294"/>
    <mergeCell ref="C297:C299"/>
    <mergeCell ref="C300:C313"/>
    <mergeCell ref="C315:C333"/>
    <mergeCell ref="C334:C338"/>
    <mergeCell ref="C591:C617"/>
    <mergeCell ref="C619:C620"/>
    <mergeCell ref="C626:C634"/>
    <mergeCell ref="C453:C474"/>
    <mergeCell ref="C476:C480"/>
    <mergeCell ref="C481:C510"/>
    <mergeCell ref="C513:C515"/>
    <mergeCell ref="C516:C528"/>
    <mergeCell ref="C532:C539"/>
    <mergeCell ref="C540:C553"/>
    <mergeCell ref="C555:C577"/>
    <mergeCell ref="C808:C837"/>
    <mergeCell ref="C1:G1"/>
    <mergeCell ref="C2:G2"/>
    <mergeCell ref="A3:G3"/>
    <mergeCell ref="C752:C756"/>
    <mergeCell ref="C758:C764"/>
    <mergeCell ref="C765:C801"/>
    <mergeCell ref="C802:C803"/>
    <mergeCell ref="C805:C807"/>
    <mergeCell ref="C635:C681"/>
    <mergeCell ref="C684:C687"/>
    <mergeCell ref="C688:C703"/>
    <mergeCell ref="C705:C713"/>
    <mergeCell ref="C714:C751"/>
    <mergeCell ref="C579:C583"/>
    <mergeCell ref="C585:C590"/>
  </mergeCells>
  <pageMargins left="0.7" right="0.7" top="0.75" bottom="0.75" header="0.3" footer="0.3"/>
  <pageSetup paperSize="9" scale="8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6</vt:i4>
      </vt:variant>
    </vt:vector>
  </HeadingPairs>
  <TitlesOfParts>
    <vt:vector size="20" baseType="lpstr">
      <vt:lpstr>прил 14</vt:lpstr>
      <vt:lpstr>прил 13</vt:lpstr>
      <vt:lpstr>прил 12 </vt:lpstr>
      <vt:lpstr>прил 11</vt:lpstr>
      <vt:lpstr>прил 10 </vt:lpstr>
      <vt:lpstr>прил 9 </vt:lpstr>
      <vt:lpstr>прил 8 </vt:lpstr>
      <vt:lpstr>прил 7</vt:lpstr>
      <vt:lpstr>прил 6 </vt:lpstr>
      <vt:lpstr>прил 5</vt:lpstr>
      <vt:lpstr>прил 4 </vt:lpstr>
      <vt:lpstr>прил 3 </vt:lpstr>
      <vt:lpstr>прил 2 </vt:lpstr>
      <vt:lpstr>прил 1</vt:lpstr>
      <vt:lpstr>'прил 10 '!Заголовки_для_печати</vt:lpstr>
      <vt:lpstr>'прил 1'!Область_печати</vt:lpstr>
      <vt:lpstr>'прил 14'!Область_печати</vt:lpstr>
      <vt:lpstr>'прил 2 '!Область_печати</vt:lpstr>
      <vt:lpstr>'прил 3 '!Область_печати</vt:lpstr>
      <vt:lpstr>'прил 4 '!Область_печати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Галина Б. Шумяцкая</dc:creator>
  <cp:lastModifiedBy>Галина Б. Шумяцкая</cp:lastModifiedBy>
  <cp:lastPrinted>2022-08-01T07:01:50Z</cp:lastPrinted>
  <dcterms:created xsi:type="dcterms:W3CDTF">2021-12-22T10:46:42Z</dcterms:created>
  <dcterms:modified xsi:type="dcterms:W3CDTF">2022-08-03T06:56:12Z</dcterms:modified>
</cp:coreProperties>
</file>